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filterPrivacy="1" codeName="ThisWorkbook"/>
  <mc:AlternateContent xmlns:mc="http://schemas.openxmlformats.org/markup-compatibility/2006">
    <mc:Choice Requires="x15">
      <x15ac:absPath xmlns:x15ac="http://schemas.microsoft.com/office/spreadsheetml/2010/11/ac" url="/Users/matadhar/Desktop/"/>
    </mc:Choice>
  </mc:AlternateContent>
  <bookViews>
    <workbookView xWindow="0" yWindow="0" windowWidth="25600" windowHeight="16000"/>
  </bookViews>
  <sheets>
    <sheet name="Dashboard" sheetId="1" r:id="rId1"/>
    <sheet name="Assets" sheetId="2" r:id="rId2"/>
    <sheet name="Liabilities" sheetId="3" r:id="rId3"/>
    <sheet name="calculations" sheetId="4" state="hidden" r:id="rId4"/>
    <sheet name="Cashflow" sheetId="5" r:id="rId5"/>
  </sheets>
  <definedNames>
    <definedName name="NetWorth">calculations!$C$23</definedName>
    <definedName name="_xlnm.Print_Area" localSheetId="0">Dashboard!$A$2:$H$20</definedName>
    <definedName name="TotalAssets">calculations!$C$15</definedName>
    <definedName name="TotalLiabilites">calculations!$C$20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2" i="2" l="1"/>
  <c r="E22" i="2"/>
  <c r="C45" i="5"/>
  <c r="B17" i="1"/>
  <c r="C10" i="5"/>
  <c r="C23" i="5"/>
  <c r="C25" i="5"/>
  <c r="C15" i="5"/>
  <c r="C47" i="5"/>
  <c r="B14" i="4"/>
  <c r="B13" i="4"/>
  <c r="C19" i="4"/>
  <c r="C18" i="4"/>
  <c r="B19" i="4"/>
  <c r="B18" i="4"/>
  <c r="C14" i="4"/>
  <c r="C13" i="4"/>
  <c r="C12" i="4"/>
  <c r="B12" i="4"/>
  <c r="C11" i="4"/>
  <c r="B11" i="4"/>
  <c r="C20" i="4"/>
  <c r="C15" i="4"/>
  <c r="B12" i="3"/>
  <c r="G12" i="1"/>
  <c r="B11" i="2"/>
  <c r="D12" i="1"/>
  <c r="C23" i="4"/>
  <c r="B12" i="1"/>
  <c r="I12" i="2"/>
  <c r="I13" i="3"/>
  <c r="E13" i="3"/>
  <c r="I22" i="2"/>
</calcChain>
</file>

<file path=xl/sharedStrings.xml><?xml version="1.0" encoding="utf-8"?>
<sst xmlns="http://schemas.openxmlformats.org/spreadsheetml/2006/main" count="131" uniqueCount="93">
  <si>
    <t>Total Assets</t>
  </si>
  <si>
    <t>Total Liabilities</t>
  </si>
  <si>
    <t>Net Worth</t>
  </si>
  <si>
    <t>ESOP</t>
  </si>
  <si>
    <t>*** This sheet should remain hidden ***</t>
  </si>
  <si>
    <t>CASH</t>
  </si>
  <si>
    <t>RETIREMENT</t>
  </si>
  <si>
    <t>PERSONAL</t>
  </si>
  <si>
    <t>UNSECURED</t>
  </si>
  <si>
    <t>SECURED</t>
  </si>
  <si>
    <t>CASH ON HAND</t>
  </si>
  <si>
    <t>SAVINGS ACCOUNTS</t>
  </si>
  <si>
    <t>CASH VALUE OF LIFE INSURANCE</t>
  </si>
  <si>
    <t>SUBTOTAL</t>
  </si>
  <si>
    <t xml:space="preserve"> </t>
  </si>
  <si>
    <t>VALUE</t>
  </si>
  <si>
    <t>SECOND RESIDENCE</t>
  </si>
  <si>
    <t>COLLECTIBLES</t>
  </si>
  <si>
    <t>HOME FURNISHINGS</t>
  </si>
  <si>
    <t>OTHER ASSETS</t>
  </si>
  <si>
    <t>STOCKS</t>
  </si>
  <si>
    <t>BONDS</t>
  </si>
  <si>
    <t>MUTUAL FUND INVESTMENTS</t>
  </si>
  <si>
    <t>INVESTMENTS</t>
  </si>
  <si>
    <t>PENSION</t>
  </si>
  <si>
    <t>OWE</t>
  </si>
  <si>
    <t>TOTAL ASSETS</t>
  </si>
  <si>
    <t>NET WORTH SUMMARY</t>
  </si>
  <si>
    <t>ASSETS</t>
  </si>
  <si>
    <t>LIABILITIES</t>
  </si>
  <si>
    <t>NET WORTH</t>
  </si>
  <si>
    <t>TOTAL LIABILITIES</t>
  </si>
  <si>
    <t>DASHBOARD</t>
  </si>
  <si>
    <t>How long can I last?</t>
  </si>
  <si>
    <t>Cash &amp; Investment Assets / Expenses</t>
  </si>
  <si>
    <t xml:space="preserve">Name: </t>
  </si>
  <si>
    <t>INCOME</t>
  </si>
  <si>
    <t>Earned Total</t>
  </si>
  <si>
    <t>Interest</t>
  </si>
  <si>
    <t>Dividends</t>
  </si>
  <si>
    <t>Portfolio Total</t>
  </si>
  <si>
    <t>TOTAL INCOME</t>
    <phoneticPr fontId="3" type="noConversion"/>
  </si>
  <si>
    <t>EXPENSES</t>
  </si>
  <si>
    <t>Expenses</t>
    <phoneticPr fontId="3" type="noConversion"/>
  </si>
  <si>
    <t>Utilities</t>
  </si>
  <si>
    <t xml:space="preserve">Maintenance </t>
  </si>
  <si>
    <t>Car Loan #1</t>
  </si>
  <si>
    <t>Car Loan #2</t>
  </si>
  <si>
    <t>TOTAL EXPENSES</t>
    <phoneticPr fontId="3" type="noConversion"/>
  </si>
  <si>
    <t>NET MONTHLY CASH FLOW</t>
    <phoneticPr fontId="3" type="noConversion"/>
  </si>
  <si>
    <t>Date</t>
  </si>
  <si>
    <t xml:space="preserve">Active Earned Income - </t>
  </si>
  <si>
    <t>Salary/Profit/Fees</t>
  </si>
  <si>
    <t>Bonus/ Commission</t>
  </si>
  <si>
    <t>Passive/Protfolio Income</t>
  </si>
  <si>
    <t>Net Rent Received</t>
  </si>
  <si>
    <t>Pension</t>
  </si>
  <si>
    <t>Others</t>
  </si>
  <si>
    <t>Cashflow Statement</t>
  </si>
  <si>
    <t>Mortgage</t>
  </si>
  <si>
    <t>Rent</t>
  </si>
  <si>
    <t>School fees and transportation</t>
  </si>
  <si>
    <t xml:space="preserve">Food  </t>
  </si>
  <si>
    <t>Clothing and Departmental</t>
  </si>
  <si>
    <t>Petrol, Salik &amp; Parking</t>
  </si>
  <si>
    <t>Life Insurance</t>
  </si>
  <si>
    <t>Savings</t>
  </si>
  <si>
    <t>Credit card 1</t>
  </si>
  <si>
    <t>Credit card 2</t>
  </si>
  <si>
    <t>Personal Loan</t>
  </si>
  <si>
    <t>Misc</t>
  </si>
  <si>
    <t>CURRENT ACCOUNTS</t>
  </si>
  <si>
    <t>NATIONAL BONDS</t>
  </si>
  <si>
    <t>ESAVER ACCOUNT</t>
  </si>
  <si>
    <t>FIXED DEPORTS</t>
  </si>
  <si>
    <t>OTHER LIQUID ASSETS</t>
  </si>
  <si>
    <t>PRIMARY RESIDENCE</t>
  </si>
  <si>
    <t>CAR(S)</t>
  </si>
  <si>
    <t>EDUCATION SAVINGS PLANS</t>
  </si>
  <si>
    <t>INVESTMENT PROPERTIES</t>
  </si>
  <si>
    <t>OTHERS</t>
  </si>
  <si>
    <t xml:space="preserve">RETIREMENT </t>
  </si>
  <si>
    <t>JEWELRY</t>
  </si>
  <si>
    <t>MONTHS</t>
  </si>
  <si>
    <t>CREDIT CARD 1</t>
  </si>
  <si>
    <t>CREDIT CARD 2</t>
  </si>
  <si>
    <t>CREDIT CARD 3</t>
  </si>
  <si>
    <t>PERSONAL LOAN</t>
  </si>
  <si>
    <t>OTHER LOAN</t>
  </si>
  <si>
    <t>CAR LOAN</t>
  </si>
  <si>
    <t>MORTGAGE</t>
  </si>
  <si>
    <t>OTHER SECURED LOAN</t>
  </si>
  <si>
    <t>NETWORTH STATEMENT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</si>
</sst>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AED&quot;* #,##0.00_);_(&quot;AED&quot;* \(#,##0.00\);_(&quot;AED&quot;* &quot;-&quot;??_);_(@_)"/>
    <numFmt numFmtId="164" formatCode="&quot;$&quot;#,##0"/>
    <numFmt numFmtId="165" formatCode="_(&quot;$&quot;* #,##0.00_);_(&quot;$&quot;* \(#,##0.00\);_(&quot;$&quot;* &quot;-&quot;??_);_(@_)"/>
  </numFmts>
  <fonts count="33" x14ac:knownFonts="1">
    <font>
      <sz val="9"/>
      <color theme="1"/>
      <name val="Franklin Gothic Medium"/>
      <family val="2"/>
      <scheme val="minor"/>
    </font>
    <font>
      <sz val="12"/>
      <color theme="1"/>
      <name val="Franklin Gothic Medium"/>
      <family val="2"/>
      <scheme val="minor"/>
    </font>
    <font>
      <sz val="11"/>
      <color theme="1"/>
      <name val="Franklin Gothic Medium"/>
      <family val="2"/>
      <scheme val="minor"/>
    </font>
    <font>
      <sz val="11"/>
      <color theme="0"/>
      <name val="Franklin Gothic Medium"/>
      <family val="2"/>
      <scheme val="minor"/>
    </font>
    <font>
      <sz val="16"/>
      <color theme="1"/>
      <name val="Franklin Gothic Medium"/>
      <family val="2"/>
      <scheme val="minor"/>
    </font>
    <font>
      <sz val="24"/>
      <color theme="1"/>
      <name val="Franklin Gothic Medium"/>
      <family val="2"/>
      <scheme val="minor"/>
    </font>
    <font>
      <sz val="34"/>
      <color theme="1"/>
      <name val="Franklin Gothic Medium"/>
      <family val="2"/>
      <scheme val="minor"/>
    </font>
    <font>
      <sz val="45"/>
      <color theme="1"/>
      <name val="Franklin Gothic Medium"/>
      <family val="2"/>
      <scheme val="minor"/>
    </font>
    <font>
      <sz val="13"/>
      <color theme="1"/>
      <name val="Franklin Gothic Medium"/>
      <family val="2"/>
      <scheme val="minor"/>
    </font>
    <font>
      <sz val="16"/>
      <color theme="1"/>
      <name val="Franklin Gothic Medium"/>
      <family val="2"/>
      <scheme val="major"/>
    </font>
    <font>
      <sz val="36"/>
      <color theme="1"/>
      <name val="Franklin Gothic Medium"/>
      <family val="2"/>
      <scheme val="major"/>
    </font>
    <font>
      <sz val="28"/>
      <color theme="1"/>
      <name val="Franklin Gothic Medium"/>
      <family val="2"/>
      <scheme val="major"/>
    </font>
    <font>
      <sz val="26"/>
      <color theme="3"/>
      <name val="Franklin Gothic Medium"/>
      <family val="2"/>
      <scheme val="major"/>
    </font>
    <font>
      <sz val="14"/>
      <color theme="3"/>
      <name val="Franklin Gothic Medium"/>
      <family val="2"/>
      <scheme val="major"/>
    </font>
    <font>
      <sz val="11"/>
      <color theme="3"/>
      <name val="Franklin Gothic Medium"/>
      <family val="2"/>
      <scheme val="major"/>
    </font>
    <font>
      <sz val="24"/>
      <color theme="3"/>
      <name val="Franklin Gothic Medium"/>
      <family val="2"/>
      <scheme val="major"/>
    </font>
    <font>
      <sz val="9"/>
      <color theme="1"/>
      <name val="Franklin Gothic Medium"/>
      <family val="2"/>
      <scheme val="minor"/>
    </font>
    <font>
      <sz val="14"/>
      <color theme="1"/>
      <name val="Franklin Gothic Medium"/>
      <family val="2"/>
      <scheme val="minor"/>
    </font>
    <font>
      <sz val="22"/>
      <color theme="1"/>
      <name val="Franklin Gothic Medium"/>
      <family val="2"/>
      <scheme val="minor"/>
    </font>
    <font>
      <sz val="26"/>
      <color theme="1"/>
      <name val="Franklin Gothic Medium"/>
      <family val="2"/>
      <scheme val="minor"/>
    </font>
    <font>
      <sz val="10"/>
      <name val="Tahoma"/>
    </font>
    <font>
      <u/>
      <sz val="9"/>
      <color theme="10"/>
      <name val="Franklin Gothic Medium"/>
      <family val="2"/>
      <scheme val="minor"/>
    </font>
    <font>
      <u/>
      <sz val="9"/>
      <color theme="11"/>
      <name val="Franklin Gothic Medium"/>
      <family val="2"/>
      <scheme val="minor"/>
    </font>
    <font>
      <sz val="18"/>
      <name val="Tahoma"/>
    </font>
    <font>
      <b/>
      <sz val="18"/>
      <color indexed="9"/>
      <name val="Tahoma"/>
    </font>
    <font>
      <b/>
      <sz val="18"/>
      <name val="Tahoma"/>
    </font>
    <font>
      <sz val="18"/>
      <color rgb="FFFF0000"/>
      <name val="Tahoma"/>
    </font>
    <font>
      <sz val="36"/>
      <color theme="1"/>
      <name val="Franklin Gothic Medium"/>
      <family val="2"/>
      <scheme val="minor"/>
    </font>
    <font>
      <b/>
      <sz val="18"/>
      <color theme="0"/>
      <name val="Tahoma"/>
    </font>
    <font>
      <sz val="8"/>
      <name val="Franklin Gothic Medium"/>
      <family val="2"/>
      <scheme val="minor"/>
    </font>
    <font>
      <sz val="22"/>
      <color theme="3"/>
      <name val="Franklin Gothic Medium"/>
      <family val="2"/>
      <scheme val="major"/>
    </font>
    <font>
      <sz val="12"/>
      <color rgb="FF000000"/>
      <name val="Franklin Gothic Medium"/>
      <scheme val="minor"/>
    </font>
    <font>
      <sz val="28"/>
      <color theme="1"/>
      <name val="Franklin Gothic Medium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E7F2D9"/>
        <bgColor rgb="FFE7F2D9"/>
      </patternFill>
    </fill>
  </fills>
  <borders count="25">
    <border>
      <left/>
      <right/>
      <top/>
      <bottom/>
      <diagonal/>
    </border>
    <border>
      <left style="mediumDashed">
        <color theme="7"/>
      </left>
      <right/>
      <top/>
      <bottom/>
      <diagonal/>
    </border>
    <border>
      <left/>
      <right/>
      <top/>
      <bottom style="thick">
        <color theme="7"/>
      </bottom>
      <diagonal/>
    </border>
    <border>
      <left/>
      <right style="mediumDashed">
        <color theme="7"/>
      </right>
      <top/>
      <bottom style="thick">
        <color theme="7"/>
      </bottom>
      <diagonal/>
    </border>
    <border>
      <left style="mediumDashed">
        <color theme="7"/>
      </left>
      <right/>
      <top/>
      <bottom style="thick">
        <color theme="7"/>
      </bottom>
      <diagonal/>
    </border>
    <border>
      <left/>
      <right style="mediumDashed">
        <color theme="7"/>
      </right>
      <top/>
      <bottom/>
      <diagonal/>
    </border>
    <border>
      <left/>
      <right/>
      <top/>
      <bottom style="mediumDashed">
        <color theme="7"/>
      </bottom>
      <diagonal/>
    </border>
    <border>
      <left/>
      <right style="mediumDashed">
        <color theme="7"/>
      </right>
      <top/>
      <bottom style="mediumDashed">
        <color theme="7"/>
      </bottom>
      <diagonal/>
    </border>
    <border>
      <left/>
      <right style="mediumDashed">
        <color theme="7"/>
      </right>
      <top style="mediumDashed">
        <color theme="7"/>
      </top>
      <bottom/>
      <diagonal/>
    </border>
    <border>
      <left style="mediumDashed">
        <color theme="7"/>
      </left>
      <right/>
      <top/>
      <bottom style="mediumDashed">
        <color theme="7"/>
      </bottom>
      <diagonal/>
    </border>
    <border>
      <left/>
      <right/>
      <top style="mediumDashed">
        <color theme="7"/>
      </top>
      <bottom/>
      <diagonal/>
    </border>
    <border>
      <left/>
      <right/>
      <top/>
      <bottom style="medium">
        <color theme="7"/>
      </bottom>
      <diagonal/>
    </border>
    <border>
      <left/>
      <right/>
      <top style="medium">
        <color theme="7"/>
      </top>
      <bottom style="medium">
        <color theme="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/>
      <bottom style="thin">
        <color theme="7" tint="-0.249977111117893"/>
      </bottom>
      <diagonal/>
    </border>
  </borders>
  <cellStyleXfs count="13">
    <xf numFmtId="0" fontId="0" fillId="2" borderId="0"/>
    <xf numFmtId="0" fontId="15" fillId="0" borderId="0" applyNumberFormat="0" applyFill="0" applyBorder="0" applyAlignment="0" applyProtection="0"/>
    <xf numFmtId="0" fontId="13" fillId="0" borderId="0" applyNumberFormat="0" applyFill="0" applyBorder="0" applyProtection="0">
      <alignment horizontal="left" indent="2"/>
    </xf>
    <xf numFmtId="0" fontId="14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4" fontId="16" fillId="0" borderId="0" applyFont="0" applyFill="0" applyBorder="0" applyAlignment="0" applyProtection="0"/>
    <xf numFmtId="0" fontId="20" fillId="0" borderId="0"/>
    <xf numFmtId="0" fontId="21" fillId="2" borderId="0" applyNumberFormat="0" applyFill="0" applyBorder="0" applyAlignment="0" applyProtection="0"/>
    <xf numFmtId="0" fontId="22" fillId="2" borderId="0" applyNumberFormat="0" applyFill="0" applyBorder="0" applyAlignment="0" applyProtection="0"/>
    <xf numFmtId="0" fontId="21" fillId="2" borderId="0" applyNumberFormat="0" applyFill="0" applyBorder="0" applyAlignment="0" applyProtection="0"/>
    <xf numFmtId="0" fontId="22" fillId="2" borderId="0" applyNumberFormat="0" applyFill="0" applyBorder="0" applyAlignment="0" applyProtection="0"/>
    <xf numFmtId="0" fontId="21" fillId="2" borderId="0" applyNumberFormat="0" applyFill="0" applyBorder="0" applyAlignment="0" applyProtection="0"/>
    <xf numFmtId="0" fontId="22" fillId="2" borderId="0" applyNumberFormat="0" applyFill="0" applyBorder="0" applyAlignment="0" applyProtection="0"/>
  </cellStyleXfs>
  <cellXfs count="110">
    <xf numFmtId="0" fontId="0" fillId="2" borderId="0" xfId="0"/>
    <xf numFmtId="0" fontId="0" fillId="2" borderId="0" xfId="0" applyAlignment="1">
      <alignment horizontal="left" indent="1"/>
    </xf>
    <xf numFmtId="0" fontId="0" fillId="2" borderId="0" xfId="0" applyFont="1"/>
    <xf numFmtId="0" fontId="3" fillId="3" borderId="0" xfId="0" applyFont="1" applyFill="1"/>
    <xf numFmtId="164" fontId="3" fillId="3" borderId="0" xfId="0" applyNumberFormat="1" applyFont="1" applyFill="1" applyAlignment="1">
      <alignment horizontal="right" indent="1"/>
    </xf>
    <xf numFmtId="0" fontId="3" fillId="4" borderId="0" xfId="0" applyFont="1" applyFill="1"/>
    <xf numFmtId="164" fontId="3" fillId="4" borderId="0" xfId="0" applyNumberFormat="1" applyFont="1" applyFill="1" applyAlignment="1">
      <alignment horizontal="right" indent="1"/>
    </xf>
    <xf numFmtId="164" fontId="3" fillId="5" borderId="0" xfId="0" applyNumberFormat="1" applyFont="1" applyFill="1" applyAlignment="1">
      <alignment horizontal="right" indent="1"/>
    </xf>
    <xf numFmtId="0" fontId="3" fillId="5" borderId="0" xfId="0" applyFont="1" applyFill="1"/>
    <xf numFmtId="0" fontId="0" fillId="2" borderId="2" xfId="0" applyBorder="1"/>
    <xf numFmtId="0" fontId="0" fillId="2" borderId="3" xfId="0" applyBorder="1"/>
    <xf numFmtId="0" fontId="0" fillId="2" borderId="5" xfId="0" applyFont="1" applyBorder="1"/>
    <xf numFmtId="0" fontId="0" fillId="2" borderId="0" xfId="0" applyFont="1" applyBorder="1"/>
    <xf numFmtId="0" fontId="0" fillId="2" borderId="1" xfId="0" applyFont="1" applyBorder="1"/>
    <xf numFmtId="0" fontId="4" fillId="2" borderId="10" xfId="0" applyFont="1" applyBorder="1" applyAlignment="1">
      <alignment horizontal="center"/>
    </xf>
    <xf numFmtId="0" fontId="8" fillId="2" borderId="0" xfId="0" applyFont="1" applyBorder="1" applyAlignment="1">
      <alignment horizontal="left" indent="4"/>
    </xf>
    <xf numFmtId="0" fontId="4" fillId="2" borderId="8" xfId="0" applyFont="1" applyBorder="1" applyAlignment="1">
      <alignment horizontal="center"/>
    </xf>
    <xf numFmtId="0" fontId="8" fillId="2" borderId="5" xfId="0" applyFont="1" applyBorder="1" applyAlignment="1">
      <alignment horizontal="left" indent="4"/>
    </xf>
    <xf numFmtId="0" fontId="6" fillId="2" borderId="1" xfId="0" applyFont="1" applyBorder="1" applyAlignment="1">
      <alignment horizontal="center"/>
    </xf>
    <xf numFmtId="0" fontId="2" fillId="2" borderId="5" xfId="0" applyFont="1" applyBorder="1" applyAlignment="1">
      <alignment horizontal="left" indent="4"/>
    </xf>
    <xf numFmtId="0" fontId="2" fillId="2" borderId="0" xfId="0" applyFont="1" applyBorder="1" applyAlignment="1">
      <alignment horizontal="left" indent="4"/>
    </xf>
    <xf numFmtId="0" fontId="2" fillId="2" borderId="0" xfId="0" applyFont="1"/>
    <xf numFmtId="0" fontId="9" fillId="2" borderId="3" xfId="0" applyFont="1" applyBorder="1" applyAlignment="1">
      <alignment horizontal="left" indent="1"/>
    </xf>
    <xf numFmtId="0" fontId="15" fillId="2" borderId="0" xfId="1" applyFill="1" applyAlignment="1">
      <alignment horizontal="center" vertical="center"/>
    </xf>
    <xf numFmtId="0" fontId="13" fillId="2" borderId="2" xfId="2" applyFill="1" applyBorder="1">
      <alignment horizontal="left" indent="2"/>
    </xf>
    <xf numFmtId="0" fontId="14" fillId="2" borderId="11" xfId="3" applyFill="1" applyBorder="1" applyAlignment="1">
      <alignment horizontal="left" vertical="center" indent="4"/>
    </xf>
    <xf numFmtId="0" fontId="14" fillId="2" borderId="12" xfId="3" applyFill="1" applyBorder="1" applyAlignment="1">
      <alignment horizontal="left" vertical="center" indent="4"/>
    </xf>
    <xf numFmtId="0" fontId="13" fillId="2" borderId="4" xfId="2" applyFill="1" applyBorder="1">
      <alignment horizontal="left" indent="2"/>
    </xf>
    <xf numFmtId="0" fontId="13" fillId="2" borderId="10" xfId="2" applyFill="1" applyBorder="1" applyAlignment="1">
      <alignment horizontal="left" indent="1"/>
    </xf>
    <xf numFmtId="0" fontId="12" fillId="2" borderId="2" xfId="4" applyFill="1" applyBorder="1" applyAlignment="1">
      <alignment horizontal="left" indent="1"/>
    </xf>
    <xf numFmtId="0" fontId="1" fillId="2" borderId="0" xfId="0" applyFont="1"/>
    <xf numFmtId="0" fontId="17" fillId="2" borderId="0" xfId="0" applyFont="1"/>
    <xf numFmtId="44" fontId="0" fillId="2" borderId="2" xfId="0" applyNumberFormat="1" applyBorder="1"/>
    <xf numFmtId="44" fontId="0" fillId="2" borderId="0" xfId="0" applyNumberFormat="1"/>
    <xf numFmtId="44" fontId="0" fillId="2" borderId="2" xfId="0" applyNumberFormat="1" applyBorder="1" applyAlignment="1">
      <alignment horizontal="left"/>
    </xf>
    <xf numFmtId="0" fontId="17" fillId="2" borderId="0" xfId="0" applyFont="1" applyAlignment="1">
      <alignment horizontal="center"/>
    </xf>
    <xf numFmtId="44" fontId="10" fillId="2" borderId="6" xfId="0" applyNumberFormat="1" applyFont="1" applyBorder="1" applyAlignment="1">
      <alignment horizontal="center"/>
    </xf>
    <xf numFmtId="44" fontId="7" fillId="2" borderId="9" xfId="0" applyNumberFormat="1" applyFont="1" applyBorder="1" applyAlignment="1">
      <alignment horizontal="center"/>
    </xf>
    <xf numFmtId="44" fontId="11" fillId="2" borderId="6" xfId="0" applyNumberFormat="1" applyFont="1" applyBorder="1" applyAlignment="1">
      <alignment horizontal="center"/>
    </xf>
    <xf numFmtId="44" fontId="7" fillId="2" borderId="7" xfId="0" applyNumberFormat="1" applyFont="1" applyBorder="1" applyAlignment="1">
      <alignment horizontal="center"/>
    </xf>
    <xf numFmtId="44" fontId="7" fillId="2" borderId="6" xfId="0" applyNumberFormat="1" applyFont="1" applyBorder="1" applyAlignment="1">
      <alignment horizontal="center"/>
    </xf>
    <xf numFmtId="0" fontId="19" fillId="2" borderId="0" xfId="0" applyFont="1" applyAlignment="1">
      <alignment horizontal="center"/>
    </xf>
    <xf numFmtId="0" fontId="23" fillId="7" borderId="13" xfId="6" applyFont="1" applyFill="1" applyBorder="1"/>
    <xf numFmtId="0" fontId="23" fillId="7" borderId="13" xfId="6" applyFont="1" applyFill="1" applyBorder="1" applyProtection="1">
      <protection locked="0"/>
    </xf>
    <xf numFmtId="0" fontId="25" fillId="7" borderId="13" xfId="6" applyFont="1" applyFill="1" applyBorder="1"/>
    <xf numFmtId="165" fontId="23" fillId="7" borderId="13" xfId="6" applyNumberFormat="1" applyFont="1" applyFill="1" applyBorder="1"/>
    <xf numFmtId="44" fontId="23" fillId="7" borderId="13" xfId="5" applyNumberFormat="1" applyFont="1" applyFill="1" applyBorder="1" applyProtection="1">
      <protection locked="0"/>
    </xf>
    <xf numFmtId="44" fontId="23" fillId="7" borderId="13" xfId="5" applyNumberFormat="1" applyFont="1" applyFill="1" applyBorder="1"/>
    <xf numFmtId="44" fontId="26" fillId="7" borderId="13" xfId="5" applyNumberFormat="1" applyFont="1" applyFill="1" applyBorder="1" applyProtection="1">
      <protection locked="0"/>
    </xf>
    <xf numFmtId="44" fontId="23" fillId="7" borderId="13" xfId="6" applyNumberFormat="1" applyFont="1" applyFill="1" applyBorder="1" applyProtection="1">
      <protection locked="0"/>
    </xf>
    <xf numFmtId="44" fontId="25" fillId="7" borderId="13" xfId="6" applyNumberFormat="1" applyFont="1" applyFill="1" applyBorder="1"/>
    <xf numFmtId="44" fontId="23" fillId="7" borderId="13" xfId="6" applyNumberFormat="1" applyFont="1" applyFill="1" applyBorder="1"/>
    <xf numFmtId="0" fontId="23" fillId="7" borderId="17" xfId="6" applyFont="1" applyFill="1" applyBorder="1"/>
    <xf numFmtId="0" fontId="23" fillId="7" borderId="18" xfId="6" applyFont="1" applyFill="1" applyBorder="1"/>
    <xf numFmtId="0" fontId="25" fillId="7" borderId="17" xfId="6" applyFont="1" applyFill="1" applyBorder="1"/>
    <xf numFmtId="0" fontId="23" fillId="7" borderId="19" xfId="6" applyFont="1" applyFill="1" applyBorder="1"/>
    <xf numFmtId="0" fontId="23" fillId="7" borderId="20" xfId="6" applyFont="1" applyFill="1" applyBorder="1"/>
    <xf numFmtId="165" fontId="23" fillId="7" borderId="20" xfId="6" applyNumberFormat="1" applyFont="1" applyFill="1" applyBorder="1"/>
    <xf numFmtId="0" fontId="23" fillId="7" borderId="21" xfId="6" applyFont="1" applyFill="1" applyBorder="1"/>
    <xf numFmtId="44" fontId="23" fillId="7" borderId="22" xfId="5" applyNumberFormat="1" applyFont="1" applyFill="1" applyBorder="1"/>
    <xf numFmtId="44" fontId="23" fillId="7" borderId="23" xfId="5" applyNumberFormat="1" applyFont="1" applyFill="1" applyBorder="1"/>
    <xf numFmtId="165" fontId="23" fillId="7" borderId="22" xfId="5" applyNumberFormat="1" applyFont="1" applyFill="1" applyBorder="1"/>
    <xf numFmtId="44" fontId="25" fillId="7" borderId="23" xfId="5" applyNumberFormat="1" applyFont="1" applyFill="1" applyBorder="1"/>
    <xf numFmtId="0" fontId="1" fillId="2" borderId="0" xfId="0" applyFont="1" applyFill="1" applyBorder="1" applyAlignment="1">
      <alignment horizontal="left" vertical="center"/>
    </xf>
    <xf numFmtId="44" fontId="1" fillId="2" borderId="0" xfId="0" applyNumberFormat="1" applyFont="1" applyFill="1" applyBorder="1" applyAlignment="1">
      <alignment horizontal="right" vertical="center" indent="1"/>
    </xf>
    <xf numFmtId="0" fontId="1" fillId="2" borderId="0" xfId="0" applyFont="1" applyFill="1" applyBorder="1" applyAlignment="1">
      <alignment horizontal="left"/>
    </xf>
    <xf numFmtId="0" fontId="17" fillId="2" borderId="0" xfId="0" applyFont="1" applyAlignment="1">
      <alignment horizontal="left" indent="1"/>
    </xf>
    <xf numFmtId="44" fontId="17" fillId="2" borderId="0" xfId="0" applyNumberFormat="1" applyFont="1"/>
    <xf numFmtId="0" fontId="17" fillId="2" borderId="0" xfId="0" applyFont="1" applyFill="1" applyBorder="1" applyAlignment="1">
      <alignment horizontal="left" vertical="center"/>
    </xf>
    <xf numFmtId="44" fontId="17" fillId="2" borderId="0" xfId="0" applyNumberFormat="1" applyFont="1" applyFill="1" applyBorder="1" applyAlignment="1">
      <alignment horizontal="right" vertical="center" indent="1"/>
    </xf>
    <xf numFmtId="0" fontId="17" fillId="2" borderId="0" xfId="0" applyFont="1" applyFill="1" applyBorder="1" applyAlignment="1">
      <alignment horizontal="left"/>
    </xf>
    <xf numFmtId="0" fontId="17" fillId="2" borderId="0" xfId="0" applyFont="1" applyAlignment="1">
      <alignment vertical="center"/>
    </xf>
    <xf numFmtId="0" fontId="5" fillId="2" borderId="0" xfId="0" applyFont="1" applyAlignment="1">
      <alignment horizontal="center"/>
    </xf>
    <xf numFmtId="0" fontId="0" fillId="2" borderId="0" xfId="0" applyFont="1" applyFill="1"/>
    <xf numFmtId="0" fontId="30" fillId="2" borderId="2" xfId="4" applyFont="1" applyFill="1" applyBorder="1" applyAlignment="1">
      <alignment horizontal="left" indent="1"/>
    </xf>
    <xf numFmtId="0" fontId="18" fillId="2" borderId="2" xfId="0" applyFont="1" applyBorder="1"/>
    <xf numFmtId="44" fontId="18" fillId="2" borderId="2" xfId="0" applyNumberFormat="1" applyFont="1" applyBorder="1"/>
    <xf numFmtId="0" fontId="18" fillId="2" borderId="3" xfId="0" applyFont="1" applyBorder="1"/>
    <xf numFmtId="0" fontId="30" fillId="2" borderId="4" xfId="2" applyFont="1" applyFill="1" applyBorder="1">
      <alignment horizontal="left" indent="2"/>
    </xf>
    <xf numFmtId="44" fontId="18" fillId="2" borderId="2" xfId="0" applyNumberFormat="1" applyFont="1" applyBorder="1" applyAlignment="1">
      <alignment horizontal="left"/>
    </xf>
    <xf numFmtId="0" fontId="0" fillId="2" borderId="24" xfId="0" applyBorder="1" applyAlignment="1">
      <alignment horizontal="left" indent="1"/>
    </xf>
    <xf numFmtId="0" fontId="0" fillId="2" borderId="24" xfId="0" applyBorder="1"/>
    <xf numFmtId="0" fontId="18" fillId="2" borderId="24" xfId="0" applyFont="1" applyBorder="1"/>
    <xf numFmtId="0" fontId="1" fillId="2" borderId="0" xfId="0" applyFont="1" applyFill="1" applyBorder="1" applyAlignment="1" applyProtection="1">
      <alignment horizontal="left" vertical="center"/>
      <protection locked="0"/>
    </xf>
    <xf numFmtId="44" fontId="1" fillId="2" borderId="0" xfId="0" applyNumberFormat="1" applyFont="1" applyFill="1" applyBorder="1" applyAlignment="1" applyProtection="1">
      <alignment horizontal="right" vertical="center" indent="1"/>
      <protection locked="0"/>
    </xf>
    <xf numFmtId="0" fontId="31" fillId="9" borderId="0" xfId="0" applyFont="1" applyFill="1" applyAlignment="1" applyProtection="1">
      <alignment horizontal="left" vertical="center"/>
      <protection locked="0"/>
    </xf>
    <xf numFmtId="0" fontId="1" fillId="2" borderId="0" xfId="0" applyFont="1" applyProtection="1">
      <protection locked="0"/>
    </xf>
    <xf numFmtId="44" fontId="1" fillId="2" borderId="0" xfId="0" applyNumberFormat="1" applyFont="1" applyAlignment="1" applyProtection="1">
      <alignment horizontal="right" vertical="center" indent="1"/>
      <protection locked="0"/>
    </xf>
    <xf numFmtId="44" fontId="17" fillId="2" borderId="0" xfId="0" applyNumberFormat="1" applyFont="1" applyFill="1" applyBorder="1" applyAlignment="1" applyProtection="1">
      <alignment horizontal="right" vertical="center" indent="1"/>
      <protection locked="0"/>
    </xf>
    <xf numFmtId="44" fontId="17" fillId="2" borderId="0" xfId="0" applyNumberFormat="1" applyFont="1" applyAlignment="1" applyProtection="1">
      <alignment horizontal="right" vertical="center" indent="1"/>
      <protection locked="0"/>
    </xf>
    <xf numFmtId="0" fontId="32" fillId="2" borderId="0" xfId="0" applyFont="1" applyAlignment="1">
      <alignment horizontal="center"/>
    </xf>
    <xf numFmtId="44" fontId="17" fillId="2" borderId="0" xfId="0" applyNumberFormat="1" applyFont="1" applyFill="1" applyBorder="1" applyAlignment="1" applyProtection="1">
      <alignment horizontal="right" indent="1"/>
      <protection locked="0"/>
    </xf>
    <xf numFmtId="44" fontId="1" fillId="2" borderId="0" xfId="0" applyNumberFormat="1" applyFont="1" applyFill="1" applyBorder="1" applyAlignment="1" applyProtection="1">
      <alignment horizontal="right" indent="1"/>
      <protection locked="0"/>
    </xf>
    <xf numFmtId="0" fontId="0" fillId="2" borderId="0" xfId="0" applyAlignment="1">
      <alignment horizontal="center"/>
    </xf>
    <xf numFmtId="44" fontId="10" fillId="2" borderId="0" xfId="0" applyNumberFormat="1" applyFont="1" applyAlignment="1">
      <alignment horizontal="center" vertical="center"/>
    </xf>
    <xf numFmtId="0" fontId="15" fillId="2" borderId="0" xfId="1" applyFont="1" applyFill="1" applyAlignment="1">
      <alignment horizontal="center" vertical="center"/>
    </xf>
    <xf numFmtId="0" fontId="17" fillId="2" borderId="0" xfId="0" applyFont="1" applyAlignment="1">
      <alignment horizontal="center"/>
    </xf>
    <xf numFmtId="0" fontId="15" fillId="2" borderId="0" xfId="1" applyFill="1" applyAlignment="1">
      <alignment horizontal="center" vertical="center"/>
    </xf>
    <xf numFmtId="0" fontId="28" fillId="8" borderId="17" xfId="6" applyFont="1" applyFill="1" applyBorder="1" applyAlignment="1">
      <alignment horizontal="center"/>
    </xf>
    <xf numFmtId="0" fontId="28" fillId="8" borderId="13" xfId="6" applyFont="1" applyFill="1" applyBorder="1" applyAlignment="1">
      <alignment horizontal="center"/>
    </xf>
    <xf numFmtId="0" fontId="28" fillId="8" borderId="18" xfId="6" applyFont="1" applyFill="1" applyBorder="1" applyAlignment="1">
      <alignment horizontal="center"/>
    </xf>
    <xf numFmtId="0" fontId="24" fillId="6" borderId="17" xfId="6" applyFont="1" applyFill="1" applyBorder="1" applyAlignment="1">
      <alignment horizontal="center"/>
    </xf>
    <xf numFmtId="0" fontId="24" fillId="6" borderId="13" xfId="6" applyFont="1" applyFill="1" applyBorder="1" applyAlignment="1">
      <alignment horizontal="center"/>
    </xf>
    <xf numFmtId="0" fontId="24" fillId="6" borderId="18" xfId="6" applyFont="1" applyFill="1" applyBorder="1" applyAlignment="1">
      <alignment horizontal="center"/>
    </xf>
    <xf numFmtId="0" fontId="27" fillId="2" borderId="14" xfId="0" applyFont="1" applyFill="1" applyBorder="1" applyAlignment="1">
      <alignment horizontal="center"/>
    </xf>
    <xf numFmtId="0" fontId="27" fillId="2" borderId="15" xfId="0" applyFont="1" applyFill="1" applyBorder="1" applyAlignment="1">
      <alignment horizontal="center"/>
    </xf>
    <xf numFmtId="0" fontId="27" fillId="2" borderId="16" xfId="0" applyFont="1" applyFill="1" applyBorder="1" applyAlignment="1">
      <alignment horizontal="center"/>
    </xf>
    <xf numFmtId="0" fontId="27" fillId="2" borderId="17" xfId="0" applyFont="1" applyFill="1" applyBorder="1" applyAlignment="1">
      <alignment horizontal="center"/>
    </xf>
    <xf numFmtId="0" fontId="27" fillId="2" borderId="13" xfId="0" applyFont="1" applyFill="1" applyBorder="1" applyAlignment="1">
      <alignment horizontal="center"/>
    </xf>
    <xf numFmtId="0" fontId="27" fillId="2" borderId="18" xfId="0" applyFont="1" applyFill="1" applyBorder="1" applyAlignment="1">
      <alignment horizontal="center"/>
    </xf>
  </cellXfs>
  <cellStyles count="13">
    <cellStyle name="Currency" xfId="5" builtinId="4"/>
    <cellStyle name="Followed Hyperlink" xfId="8" builtinId="9" hidden="1"/>
    <cellStyle name="Followed Hyperlink" xfId="10" builtinId="9" hidden="1"/>
    <cellStyle name="Followed Hyperlink" xfId="12" builtinId="9" hidden="1"/>
    <cellStyle name="Heading 1" xfId="1" builtinId="16" customBuiltin="1"/>
    <cellStyle name="Heading 2" xfId="2" builtinId="17" customBuiltin="1"/>
    <cellStyle name="Heading 3" xfId="3" builtinId="18" customBuiltin="1"/>
    <cellStyle name="Hyperlink" xfId="7" builtinId="8" hidden="1"/>
    <cellStyle name="Hyperlink" xfId="9" builtinId="8" hidden="1"/>
    <cellStyle name="Hyperlink" xfId="11" builtinId="8" hidden="1"/>
    <cellStyle name="Normal" xfId="0" builtinId="0" customBuiltin="1"/>
    <cellStyle name="Normal_Book1" xfId="6"/>
    <cellStyle name="Title" xfId="4" builtinId="15" customBuiltin="1"/>
  </cellStyles>
  <dxfs count="7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Medium"/>
        <scheme val="minor"/>
      </font>
      <numFmt numFmtId="34" formatCode="_(&quot;AED&quot;* #,##0.00_);_(&quot;AED&quot;* \(#,##0.00\);_(&quot;AED&quot;* &quot;-&quot;??_);_(@_)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  <numFmt numFmtId="34" formatCode="_(&quot;AED&quot;* #,##0.00_);_(&quot;AED&quot;* \(#,##0.00\);_(&quot;AED&quot;* &quot;-&quot;??_);_(@_)"/>
      <alignment horizontal="right" vertical="center" textRotation="0" wrapText="0" inden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Medium"/>
        <scheme val="minor"/>
      </font>
      <numFmt numFmtId="34" formatCode="_(&quot;AED&quot;* #,##0.00_);_(&quot;AED&quot;* \(#,##0.00\);_(&quot;AED&quot;* &quot;-&quot;??_);_(@_)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  <numFmt numFmtId="34" formatCode="_(&quot;AED&quot;* #,##0.00_);_(&quot;AED&quot;* \(#,##0.00\);_(&quot;AED&quot;* &quot;-&quot;??_);_(@_)"/>
      <alignment horizontal="right" vertical="center" textRotation="0" wrapText="0" inden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</dxf>
    <dxf>
      <font>
        <strike val="0"/>
        <outline val="0"/>
        <shadow val="0"/>
        <u val="none"/>
        <vertAlign val="baseline"/>
        <sz val="12"/>
        <color theme="1"/>
        <name val="Franklin Gothic Medium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numFmt numFmtId="34" formatCode="_(&quot;AED&quot;* #,##0.00_);_(&quot;AED&quot;* \(#,##0.00\);_(&quot;AED&quot;* &quot;-&quot;??_);_(@_)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4"/>
        <name val="Franklin Gothic Medium"/>
      </font>
      <numFmt numFmtId="34" formatCode="_(&quot;AED&quot;* #,##0.00_);_(&quot;AED&quot;* \(#,##0.00\);_(&quot;AED&quot;* &quot;-&quot;??_);_(@_)"/>
      <alignment horizontal="right" vertical="center" textRotation="0" wrapText="0" indent="1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numFmt numFmtId="34" formatCode="_(&quot;AED&quot;* #,##0.00_);_(&quot;AED&quot;* \(#,##0.00\);_(&quot;AED&quot;* &quot;-&quot;??_);_(@_)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14"/>
        <name val="Franklin Gothic Medium"/>
      </font>
      <numFmt numFmtId="34" formatCode="_(&quot;AED&quot;* #,##0.00_);_(&quot;AED&quot;* \(#,##0.00\);_(&quot;AED&quot;* &quot;-&quot;??_);_(@_)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numFmt numFmtId="34" formatCode="_(&quot;AED&quot;* #,##0.00_);_(&quot;AED&quot;* \(#,##0.00\);_(&quot;AED&quot;* &quot;-&quot;??_);_(@_)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  <name val="Franklin Gothic Medium"/>
      </font>
      <numFmt numFmtId="34" formatCode="_(&quot;AED&quot;* #,##0.00_);_(&quot;AED&quot;* \(#,##0.00\);_(&quot;AED&quot;* &quot;-&quot;??_);_(@_)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numFmt numFmtId="34" formatCode="_(&quot;AED&quot;* #,##0.00_);_(&quot;AED&quot;* \(#,##0.00\);_(&quot;AED&quot;* &quot;-&quot;??_);_(@_)"/>
      <fill>
        <patternFill patternType="solid">
          <fgColor theme="7" tint="0.79998168889431442"/>
          <bgColor theme="7" tint="0.79998168889431442"/>
        </patternFill>
      </fill>
      <alignment horizontal="right" vertical="bottom" textRotation="0" wrapText="0" indent="1" justifyLastLine="0" shrinkToFit="0" readingOrder="0"/>
      <border diagonalUp="0" diagonalDown="0" outline="0">
        <left/>
        <right/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4"/>
        <name val="Franklin Gothic Medium"/>
      </font>
      <numFmt numFmtId="34" formatCode="_(&quot;AED&quot;* #,##0.00_);_(&quot;AED&quot;* \(#,##0.00\);_(&quot;AED&quot;* &quot;-&quot;??_);_(@_)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Franklin Gothic Medium"/>
        <scheme val="minor"/>
      </font>
      <fill>
        <patternFill patternType="solid">
          <fgColor theme="7" tint="0.79998168889431442"/>
          <bgColor theme="7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ont>
        <strike val="0"/>
        <outline val="0"/>
        <shadow val="0"/>
        <u val="none"/>
        <vertAlign val="baseline"/>
        <sz val="14"/>
        <name val="Franklin Gothic Medium"/>
      </font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4"/>
        </patternFill>
      </fill>
      <border>
        <left style="medium">
          <color theme="4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5"/>
        </patternFill>
      </fill>
      <border>
        <left style="medium">
          <color theme="5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8"/>
        </patternFill>
      </fill>
      <border>
        <left style="medium">
          <color theme="8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9"/>
        </patternFill>
      </fill>
      <border>
        <left style="medium">
          <color theme="9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6"/>
        </patternFill>
      </fill>
      <border>
        <left style="medium">
          <color theme="6"/>
        </left>
      </border>
    </dxf>
    <dxf>
      <border>
        <left style="mediumDashed">
          <color theme="7"/>
        </left>
      </border>
    </dxf>
    <dxf>
      <fill>
        <patternFill>
          <bgColor theme="0"/>
        </patternFill>
      </fill>
    </dxf>
    <dxf>
      <fill>
        <patternFill>
          <bgColor theme="7" tint="0.79998168889431442"/>
        </patternFill>
      </fill>
    </dxf>
    <dxf>
      <font>
        <b val="0"/>
        <i val="0"/>
        <color theme="0"/>
      </font>
      <fill>
        <patternFill>
          <bgColor theme="7"/>
        </patternFill>
      </fill>
      <border>
        <left style="medium">
          <color theme="7"/>
        </left>
      </border>
    </dxf>
    <dxf>
      <border>
        <left style="mediumDashed">
          <color theme="7"/>
        </left>
      </border>
    </dxf>
  </dxfs>
  <tableStyles count="6" defaultTableStyle="Cash Table" defaultPivotStyle="PivotStyleLight16">
    <tableStyle name="Cash Table" pivot="0" count="4">
      <tableStyleElement type="wholeTable" dxfId="77"/>
      <tableStyleElement type="headerRow" dxfId="76"/>
      <tableStyleElement type="firstColumn" dxfId="75"/>
      <tableStyleElement type="secondRowStripe" dxfId="74"/>
    </tableStyle>
    <tableStyle name="Investment Table" pivot="0" count="4">
      <tableStyleElement type="wholeTable" dxfId="73"/>
      <tableStyleElement type="headerRow" dxfId="72"/>
      <tableStyleElement type="firstColumn" dxfId="71"/>
      <tableStyleElement type="secondRowStripe" dxfId="70"/>
    </tableStyle>
    <tableStyle name="Personal Table" pivot="0" count="4">
      <tableStyleElement type="wholeTable" dxfId="69"/>
      <tableStyleElement type="headerRow" dxfId="68"/>
      <tableStyleElement type="firstColumn" dxfId="67"/>
      <tableStyleElement type="secondRowStripe" dxfId="66"/>
    </tableStyle>
    <tableStyle name="Retirement Table" pivot="0" count="4">
      <tableStyleElement type="wholeTable" dxfId="65"/>
      <tableStyleElement type="headerRow" dxfId="64"/>
      <tableStyleElement type="firstColumn" dxfId="63"/>
      <tableStyleElement type="secondRowStripe" dxfId="62"/>
    </tableStyle>
    <tableStyle name="Secured Table" pivot="0" count="4">
      <tableStyleElement type="wholeTable" dxfId="61"/>
      <tableStyleElement type="headerRow" dxfId="60"/>
      <tableStyleElement type="firstColumn" dxfId="59"/>
      <tableStyleElement type="secondRowStripe" dxfId="58"/>
    </tableStyle>
    <tableStyle name="Unsecured Table" pivot="0" count="4">
      <tableStyleElement type="wholeTable" dxfId="57"/>
      <tableStyleElement type="headerRow" dxfId="56"/>
      <tableStyleElement type="firstColumn" dxfId="55"/>
      <tableStyleElement type="secondRowStripe" dxfId="54"/>
    </tableStyle>
  </tableStyles>
  <colors>
    <mruColors>
      <color rgb="FFCC7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customXml" Target="../customXml/item2.xml"/><Relationship Id="rId12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0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902464206255"/>
          <c:y val="0.0"/>
          <c:w val="0.672403867471307"/>
          <c:h val="0.958287789292245"/>
        </c:manualLayout>
      </c:layout>
      <c:doughnutChart>
        <c:varyColors val="1"/>
        <c:ser>
          <c:idx val="0"/>
          <c:order val="0"/>
          <c:tx>
            <c:v>ASSETS</c:v>
          </c:tx>
          <c:dPt>
            <c:idx val="0"/>
            <c:bubble3D val="0"/>
            <c:spPr>
              <a:solidFill>
                <a:schemeClr val="accent4"/>
              </a:solidFill>
            </c:spPr>
          </c:dPt>
          <c:dPt>
            <c:idx val="1"/>
            <c:bubble3D val="0"/>
            <c:spPr>
              <a:solidFill>
                <a:schemeClr val="accent3"/>
              </a:solidFill>
            </c:spPr>
          </c:dPt>
          <c:dPt>
            <c:idx val="2"/>
            <c:bubble3D val="0"/>
            <c:spPr>
              <a:solidFill>
                <a:schemeClr val="accent5"/>
              </a:solidFill>
            </c:spPr>
          </c:dPt>
          <c:dPt>
            <c:idx val="3"/>
            <c:bubble3D val="0"/>
            <c:spPr>
              <a:solidFill>
                <a:schemeClr val="accent6"/>
              </a:solidFill>
            </c:spPr>
          </c:dPt>
          <c:cat>
            <c:strRef>
              <c:f>calculations!$B$11:$B$14</c:f>
              <c:strCache>
                <c:ptCount val="4"/>
                <c:pt idx="0">
                  <c:v>CASH</c:v>
                </c:pt>
                <c:pt idx="1">
                  <c:v>INVESTMENTS</c:v>
                </c:pt>
                <c:pt idx="2">
                  <c:v>RETIREMENT</c:v>
                </c:pt>
                <c:pt idx="3">
                  <c:v>PERSONAL</c:v>
                </c:pt>
              </c:strCache>
            </c:strRef>
          </c:cat>
          <c:val>
            <c:numRef>
              <c:f>calculations!$C$11:$C$14</c:f>
              <c:numCache>
                <c:formatCode>"$"#,##0</c:formatCode>
                <c:ptCount val="4"/>
                <c:pt idx="0">
                  <c:v>2.0</c:v>
                </c:pt>
                <c:pt idx="1">
                  <c:v>1.0</c:v>
                </c:pt>
                <c:pt idx="2">
                  <c:v>0.0</c:v>
                </c:pt>
                <c:pt idx="3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9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3693626210413"/>
          <c:y val="0.0"/>
          <c:w val="0.712635393020861"/>
          <c:h val="0.965867463630036"/>
        </c:manualLayout>
      </c:layout>
      <c:doughnutChart>
        <c:varyColors val="1"/>
        <c:ser>
          <c:idx val="0"/>
          <c:order val="0"/>
          <c:tx>
            <c:v>LIABILITIES</c:v>
          </c:tx>
          <c:dPt>
            <c:idx val="0"/>
            <c:bubble3D val="0"/>
            <c:spPr>
              <a:solidFill>
                <a:schemeClr val="accent1"/>
              </a:solidFill>
            </c:spPr>
          </c:dPt>
          <c:dPt>
            <c:idx val="1"/>
            <c:bubble3D val="0"/>
            <c:spPr>
              <a:solidFill>
                <a:schemeClr val="accent2"/>
              </a:solidFill>
            </c:spPr>
          </c:dPt>
          <c:cat>
            <c:strRef>
              <c:f>calculations!$B$18:$B$19</c:f>
              <c:strCache>
                <c:ptCount val="2"/>
                <c:pt idx="0">
                  <c:v>UNSECURED</c:v>
                </c:pt>
                <c:pt idx="1">
                  <c:v>SECURED</c:v>
                </c:pt>
              </c:strCache>
            </c:strRef>
          </c:cat>
          <c:val>
            <c:numRef>
              <c:f>calculations!$C$18:$C$19</c:f>
              <c:numCache>
                <c:formatCode>"$"#,##0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60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144085434721073"/>
          <c:y val="0.0277777777777778"/>
          <c:w val="0.956989829396326"/>
          <c:h val="0.956989829396326"/>
        </c:manualLayout>
      </c:layout>
      <c:doughnutChart>
        <c:varyColors val="1"/>
        <c:ser>
          <c:idx val="0"/>
          <c:order val="0"/>
          <c:tx>
            <c:v>ASSETS</c:v>
          </c:tx>
          <c:dPt>
            <c:idx val="0"/>
            <c:bubble3D val="0"/>
            <c:spPr>
              <a:solidFill>
                <a:schemeClr val="accent4"/>
              </a:solidFill>
            </c:spPr>
          </c:dPt>
          <c:dPt>
            <c:idx val="1"/>
            <c:bubble3D val="0"/>
            <c:spPr>
              <a:solidFill>
                <a:schemeClr val="accent3"/>
              </a:solidFill>
            </c:spPr>
          </c:dPt>
          <c:dPt>
            <c:idx val="2"/>
            <c:bubble3D val="0"/>
            <c:spPr>
              <a:solidFill>
                <a:schemeClr val="accent5"/>
              </a:solidFill>
            </c:spPr>
          </c:dPt>
          <c:dPt>
            <c:idx val="3"/>
            <c:bubble3D val="0"/>
            <c:spPr>
              <a:solidFill>
                <a:schemeClr val="accent6"/>
              </a:solidFill>
            </c:spPr>
          </c:dPt>
          <c:cat>
            <c:strRef>
              <c:f>calculations!$B$11:$B$14</c:f>
              <c:strCache>
                <c:ptCount val="4"/>
                <c:pt idx="0">
                  <c:v>CASH</c:v>
                </c:pt>
                <c:pt idx="1">
                  <c:v>INVESTMENTS</c:v>
                </c:pt>
                <c:pt idx="2">
                  <c:v>RETIREMENT</c:v>
                </c:pt>
                <c:pt idx="3">
                  <c:v>PERSONAL</c:v>
                </c:pt>
              </c:strCache>
            </c:strRef>
          </c:cat>
          <c:val>
            <c:numRef>
              <c:f>calculations!$C$11:$C$14</c:f>
              <c:numCache>
                <c:formatCode>"$"#,##0</c:formatCode>
                <c:ptCount val="4"/>
                <c:pt idx="0">
                  <c:v>2.0</c:v>
                </c:pt>
                <c:pt idx="1">
                  <c:v>1.0</c:v>
                </c:pt>
                <c:pt idx="2">
                  <c:v>0.0</c:v>
                </c:pt>
                <c:pt idx="3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9"/>
      </c:doughnutChart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0215889464594128"/>
          <c:y val="0.0218579234972678"/>
          <c:w val="0.95171272308578"/>
          <c:h val="0.963570127504554"/>
        </c:manualLayout>
      </c:layout>
      <c:doughnutChart>
        <c:varyColors val="1"/>
        <c:ser>
          <c:idx val="0"/>
          <c:order val="0"/>
          <c:tx>
            <c:v>LIABILITIES</c:v>
          </c:tx>
          <c:dPt>
            <c:idx val="0"/>
            <c:bubble3D val="0"/>
            <c:spPr>
              <a:solidFill>
                <a:schemeClr val="accent1"/>
              </a:solidFill>
            </c:spPr>
          </c:dPt>
          <c:dPt>
            <c:idx val="1"/>
            <c:bubble3D val="0"/>
            <c:spPr>
              <a:solidFill>
                <a:schemeClr val="accent2"/>
              </a:solidFill>
            </c:spPr>
          </c:dPt>
          <c:cat>
            <c:strRef>
              <c:f>calculations!$B$11:$B$14</c:f>
              <c:strCache>
                <c:ptCount val="4"/>
                <c:pt idx="0">
                  <c:v>CASH</c:v>
                </c:pt>
                <c:pt idx="1">
                  <c:v>INVESTMENTS</c:v>
                </c:pt>
                <c:pt idx="2">
                  <c:v>RETIREMENT</c:v>
                </c:pt>
                <c:pt idx="3">
                  <c:v>PERSONAL</c:v>
                </c:pt>
              </c:strCache>
            </c:strRef>
          </c:cat>
          <c:val>
            <c:numRef>
              <c:f>calculations!$C$18:$C$19</c:f>
              <c:numCache>
                <c:formatCode>"$"#,##0</c:formatCode>
                <c:ptCount val="2"/>
                <c:pt idx="0">
                  <c:v>0.0</c:v>
                </c:pt>
                <c:pt idx="1">
                  <c:v>0.0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9"/>
      </c:doughnutChart>
      <c:spPr>
        <a:noFill/>
      </c:spPr>
    </c:plotArea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Assets!A1"/><Relationship Id="rId4" Type="http://schemas.openxmlformats.org/officeDocument/2006/relationships/hyperlink" Target="#Liabilities!A1"/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Relationship Id="rId2" Type="http://schemas.openxmlformats.org/officeDocument/2006/relationships/hyperlink" Target="#Liabilities!A1"/><Relationship Id="rId3" Type="http://schemas.openxmlformats.org/officeDocument/2006/relationships/hyperlink" Target="#Dashboard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hyperlink" Target="#Assets!A1"/><Relationship Id="rId3" Type="http://schemas.openxmlformats.org/officeDocument/2006/relationships/hyperlink" Target="#Dashboard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171449</xdr:colOff>
      <xdr:row>4</xdr:row>
      <xdr:rowOff>0</xdr:rowOff>
    </xdr:from>
    <xdr:to>
      <xdr:col>3</xdr:col>
      <xdr:colOff>2341032</xdr:colOff>
      <xdr:row>10</xdr:row>
      <xdr:rowOff>93586</xdr:rowOff>
    </xdr:to>
    <xdr:graphicFrame macro="">
      <xdr:nvGraphicFramePr>
        <xdr:cNvPr id="20" name="Total Assets Summary" descr="Donut chart showing a summary of assets" title="Total Asset Summary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220839</xdr:colOff>
      <xdr:row>4</xdr:row>
      <xdr:rowOff>34020</xdr:rowOff>
    </xdr:from>
    <xdr:to>
      <xdr:col>6</xdr:col>
      <xdr:colOff>2238022</xdr:colOff>
      <xdr:row>10</xdr:row>
      <xdr:rowOff>93586</xdr:rowOff>
    </xdr:to>
    <xdr:graphicFrame macro="">
      <xdr:nvGraphicFramePr>
        <xdr:cNvPr id="27" name="Total Liability Summary" descr="Donut chart showing a summary of liabilities" title="Total Liability Summary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291393</xdr:colOff>
      <xdr:row>18</xdr:row>
      <xdr:rowOff>46018</xdr:rowOff>
    </xdr:from>
    <xdr:to>
      <xdr:col>3</xdr:col>
      <xdr:colOff>2166718</xdr:colOff>
      <xdr:row>19</xdr:row>
      <xdr:rowOff>56144</xdr:rowOff>
    </xdr:to>
    <xdr:sp macro="" textlink="">
      <xdr:nvSpPr>
        <xdr:cNvPr id="17" name="View Assets" descr="Click to view and modify assets" title="View Assets">
          <a:hlinkClick xmlns:r="http://schemas.openxmlformats.org/officeDocument/2006/relationships" r:id="rId3" tooltip="Click to vView and modify Assets"/>
        </xdr:cNvPr>
        <xdr:cNvSpPr/>
      </xdr:nvSpPr>
      <xdr:spPr>
        <a:xfrm>
          <a:off x="3063168" y="5494318"/>
          <a:ext cx="1875325" cy="324451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VIEW ASSETS</a:t>
          </a:r>
          <a:endParaRPr lang="en-US" sz="1050" spc="150">
            <a:effectLst/>
          </a:endParaRPr>
        </a:p>
        <a:p>
          <a:pPr algn="ctr"/>
          <a:endParaRPr lang="en-US" sz="1050"/>
        </a:p>
      </xdr:txBody>
    </xdr:sp>
    <xdr:clientData fPrintsWithSheet="0"/>
  </xdr:twoCellAnchor>
  <xdr:twoCellAnchor>
    <xdr:from>
      <xdr:col>3</xdr:col>
      <xdr:colOff>155575</xdr:colOff>
      <xdr:row>13</xdr:row>
      <xdr:rowOff>118861</xdr:rowOff>
    </xdr:from>
    <xdr:to>
      <xdr:col>3</xdr:col>
      <xdr:colOff>338455</xdr:colOff>
      <xdr:row>13</xdr:row>
      <xdr:rowOff>301741</xdr:rowOff>
    </xdr:to>
    <xdr:sp macro="" textlink="">
      <xdr:nvSpPr>
        <xdr:cNvPr id="6" name="Cash" descr="&quot;&quot;" title="Cash chart color"/>
        <xdr:cNvSpPr/>
      </xdr:nvSpPr>
      <xdr:spPr>
        <a:xfrm>
          <a:off x="2927350" y="3633586"/>
          <a:ext cx="182880" cy="182880"/>
        </a:xfrm>
        <a:prstGeom prst="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155575</xdr:colOff>
      <xdr:row>14</xdr:row>
      <xdr:rowOff>98266</xdr:rowOff>
    </xdr:from>
    <xdr:to>
      <xdr:col>3</xdr:col>
      <xdr:colOff>338455</xdr:colOff>
      <xdr:row>14</xdr:row>
      <xdr:rowOff>281146</xdr:rowOff>
    </xdr:to>
    <xdr:sp macro="" textlink="">
      <xdr:nvSpPr>
        <xdr:cNvPr id="33" name="Investments" descr="&quot;&quot;" title="Investments chart color"/>
        <xdr:cNvSpPr/>
      </xdr:nvSpPr>
      <xdr:spPr>
        <a:xfrm>
          <a:off x="2927350" y="4003516"/>
          <a:ext cx="182880" cy="182880"/>
        </a:xfrm>
        <a:prstGeom prst="rect">
          <a:avLst/>
        </a:prstGeom>
        <a:solidFill>
          <a:schemeClr val="accent3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155575</xdr:colOff>
      <xdr:row>15</xdr:row>
      <xdr:rowOff>115772</xdr:rowOff>
    </xdr:from>
    <xdr:to>
      <xdr:col>3</xdr:col>
      <xdr:colOff>338455</xdr:colOff>
      <xdr:row>15</xdr:row>
      <xdr:rowOff>298652</xdr:rowOff>
    </xdr:to>
    <xdr:sp macro="" textlink="">
      <xdr:nvSpPr>
        <xdr:cNvPr id="37" name="Retirement" descr="&quot;&quot;" title="Retirement chart color"/>
        <xdr:cNvSpPr/>
      </xdr:nvSpPr>
      <xdr:spPr>
        <a:xfrm>
          <a:off x="2927350" y="4411547"/>
          <a:ext cx="182880" cy="182880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155575</xdr:colOff>
      <xdr:row>16</xdr:row>
      <xdr:rowOff>85652</xdr:rowOff>
    </xdr:from>
    <xdr:to>
      <xdr:col>3</xdr:col>
      <xdr:colOff>338455</xdr:colOff>
      <xdr:row>16</xdr:row>
      <xdr:rowOff>268532</xdr:rowOff>
    </xdr:to>
    <xdr:sp macro="" textlink="">
      <xdr:nvSpPr>
        <xdr:cNvPr id="41" name="Personal" descr="&quot;&quot;" title="Personal chart color"/>
        <xdr:cNvSpPr/>
      </xdr:nvSpPr>
      <xdr:spPr>
        <a:xfrm>
          <a:off x="2927350" y="4771952"/>
          <a:ext cx="182880" cy="182880"/>
        </a:xfrm>
        <a:prstGeom prst="rect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352778</xdr:colOff>
      <xdr:row>18</xdr:row>
      <xdr:rowOff>46018</xdr:rowOff>
    </xdr:from>
    <xdr:to>
      <xdr:col>6</xdr:col>
      <xdr:colOff>2205214</xdr:colOff>
      <xdr:row>19</xdr:row>
      <xdr:rowOff>56144</xdr:rowOff>
    </xdr:to>
    <xdr:sp macro="" textlink="">
      <xdr:nvSpPr>
        <xdr:cNvPr id="18" name="View Liabilities" descr="Click to view and modify Liabilities" title="View Liabilities">
          <a:hlinkClick xmlns:r="http://schemas.openxmlformats.org/officeDocument/2006/relationships" r:id="rId4" tooltip="Click to modify and view Liabilities"/>
        </xdr:cNvPr>
        <xdr:cNvSpPr/>
      </xdr:nvSpPr>
      <xdr:spPr>
        <a:xfrm>
          <a:off x="6105878" y="5494318"/>
          <a:ext cx="1852436" cy="324451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VIEW LIABILITIES</a:t>
          </a:r>
          <a:endParaRPr lang="en-US" sz="1050" spc="150">
            <a:effectLst/>
          </a:endParaRPr>
        </a:p>
      </xdr:txBody>
    </xdr:sp>
    <xdr:clientData fPrintsWithSheet="0"/>
  </xdr:twoCellAnchor>
  <xdr:twoCellAnchor>
    <xdr:from>
      <xdr:col>6</xdr:col>
      <xdr:colOff>181328</xdr:colOff>
      <xdr:row>13</xdr:row>
      <xdr:rowOff>119141</xdr:rowOff>
    </xdr:from>
    <xdr:to>
      <xdr:col>6</xdr:col>
      <xdr:colOff>364208</xdr:colOff>
      <xdr:row>13</xdr:row>
      <xdr:rowOff>302021</xdr:rowOff>
    </xdr:to>
    <xdr:sp macro="" textlink="">
      <xdr:nvSpPr>
        <xdr:cNvPr id="58" name="Unscecure" descr="&quot;&quot;" title="Unsecure chart color"/>
        <xdr:cNvSpPr/>
      </xdr:nvSpPr>
      <xdr:spPr>
        <a:xfrm>
          <a:off x="5934428" y="3691016"/>
          <a:ext cx="182880" cy="18288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181328</xdr:colOff>
      <xdr:row>14</xdr:row>
      <xdr:rowOff>115278</xdr:rowOff>
    </xdr:from>
    <xdr:to>
      <xdr:col>6</xdr:col>
      <xdr:colOff>364208</xdr:colOff>
      <xdr:row>14</xdr:row>
      <xdr:rowOff>298158</xdr:rowOff>
    </xdr:to>
    <xdr:sp macro="" textlink="">
      <xdr:nvSpPr>
        <xdr:cNvPr id="55" name="Secured" descr="&quot;&quot;" title="Secured chart color"/>
        <xdr:cNvSpPr/>
      </xdr:nvSpPr>
      <xdr:spPr>
        <a:xfrm>
          <a:off x="5934428" y="4077678"/>
          <a:ext cx="182880" cy="18288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704662</xdr:colOff>
      <xdr:row>1</xdr:row>
      <xdr:rowOff>381000</xdr:rowOff>
    </xdr:from>
    <xdr:to>
      <xdr:col>1</xdr:col>
      <xdr:colOff>2533462</xdr:colOff>
      <xdr:row>9</xdr:row>
      <xdr:rowOff>104775</xdr:rowOff>
    </xdr:to>
    <xdr:graphicFrame macro="">
      <xdr:nvGraphicFramePr>
        <xdr:cNvPr id="10" name="Total Assets" descr="Donut chart showing a summary of assets " title="Total Asset Summary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815527</xdr:colOff>
      <xdr:row>14</xdr:row>
      <xdr:rowOff>114300</xdr:rowOff>
    </xdr:from>
    <xdr:to>
      <xdr:col>1</xdr:col>
      <xdr:colOff>2402086</xdr:colOff>
      <xdr:row>15</xdr:row>
      <xdr:rowOff>152400</xdr:rowOff>
    </xdr:to>
    <xdr:sp macro="" textlink="">
      <xdr:nvSpPr>
        <xdr:cNvPr id="13" name="View Liabilities" descr="Click to view and modify liabilities " title="View Liabilities ">
          <a:hlinkClick xmlns:r="http://schemas.openxmlformats.org/officeDocument/2006/relationships" r:id="rId2" tooltip="Click to view and modify Liabilities"/>
        </xdr:cNvPr>
        <xdr:cNvSpPr/>
      </xdr:nvSpPr>
      <xdr:spPr>
        <a:xfrm>
          <a:off x="977452" y="3981450"/>
          <a:ext cx="1586559" cy="276225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VIEW LIABILITIES</a:t>
          </a:r>
          <a:endParaRPr lang="en-US" sz="1050" spc="150">
            <a:effectLst/>
          </a:endParaRPr>
        </a:p>
      </xdr:txBody>
    </xdr:sp>
    <xdr:clientData fPrintsWithSheet="0"/>
  </xdr:twoCellAnchor>
  <xdr:twoCellAnchor>
    <xdr:from>
      <xdr:col>1</xdr:col>
      <xdr:colOff>815527</xdr:colOff>
      <xdr:row>16</xdr:row>
      <xdr:rowOff>19050</xdr:rowOff>
    </xdr:from>
    <xdr:to>
      <xdr:col>1</xdr:col>
      <xdr:colOff>2402086</xdr:colOff>
      <xdr:row>17</xdr:row>
      <xdr:rowOff>57150</xdr:rowOff>
    </xdr:to>
    <xdr:sp macro="" textlink="">
      <xdr:nvSpPr>
        <xdr:cNvPr id="14" name="View Dashboard" descr="Click to return to the Dashboard" title="View Dashboard">
          <a:hlinkClick xmlns:r="http://schemas.openxmlformats.org/officeDocument/2006/relationships" r:id="rId3" tooltip="Click to view Dashboard"/>
        </xdr:cNvPr>
        <xdr:cNvSpPr/>
      </xdr:nvSpPr>
      <xdr:spPr>
        <a:xfrm>
          <a:off x="977452" y="4362450"/>
          <a:ext cx="1586559" cy="276225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VIEW DASHBOARD</a:t>
          </a:r>
          <a:endParaRPr lang="en-US" sz="1050" spc="150">
            <a:effectLst/>
          </a:endParaRPr>
        </a:p>
        <a:p>
          <a:pPr algn="ctr"/>
          <a:endParaRPr lang="en-US" sz="1050"/>
        </a:p>
      </xdr:txBody>
    </xdr:sp>
    <xdr:clientData fPrintsWithSheet="0"/>
  </xdr:twoCellAnchor>
  <xdr:twoCellAnchor>
    <xdr:from>
      <xdr:col>10</xdr:col>
      <xdr:colOff>191193</xdr:colOff>
      <xdr:row>9</xdr:row>
      <xdr:rowOff>57150</xdr:rowOff>
    </xdr:from>
    <xdr:to>
      <xdr:col>13</xdr:col>
      <xdr:colOff>243337</xdr:colOff>
      <xdr:row>12</xdr:row>
      <xdr:rowOff>31287</xdr:rowOff>
    </xdr:to>
    <xdr:grpSp>
      <xdr:nvGrpSpPr>
        <xdr:cNvPr id="5" name="Group 4" descr="Need more rows? In the last cell above the Subtotal value, press the Tab key. " title="Data Entry Tip"/>
        <xdr:cNvGrpSpPr/>
      </xdr:nvGrpSpPr>
      <xdr:grpSpPr>
        <a:xfrm>
          <a:off x="13170593" y="2444750"/>
          <a:ext cx="1309444" cy="659937"/>
          <a:chOff x="9910722" y="2775599"/>
          <a:chExt cx="1309241" cy="693726"/>
        </a:xfrm>
      </xdr:grpSpPr>
      <xdr:sp macro="" textlink="">
        <xdr:nvSpPr>
          <xdr:cNvPr id="2" name="Line Callout 2 (Accent Bar) 1"/>
          <xdr:cNvSpPr/>
        </xdr:nvSpPr>
        <xdr:spPr>
          <a:xfrm>
            <a:off x="10020230" y="2775599"/>
            <a:ext cx="1199733" cy="691014"/>
          </a:xfrm>
          <a:prstGeom prst="accentCallout2">
            <a:avLst>
              <a:gd name="adj1" fmla="val 45139"/>
              <a:gd name="adj2" fmla="val -9166"/>
              <a:gd name="adj3" fmla="val 45112"/>
              <a:gd name="adj4" fmla="val -17089"/>
              <a:gd name="adj5" fmla="val 45208"/>
              <a:gd name="adj6" fmla="val -35991"/>
            </a:avLst>
          </a:prstGeom>
          <a:noFill/>
          <a:ln w="15875">
            <a:solidFill>
              <a:schemeClr val="accent4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tIns="82296" bIns="45720" rtlCol="0" anchor="t"/>
          <a:lstStyle/>
          <a:p>
            <a:pPr algn="l"/>
            <a:r>
              <a:rPr lang="en-US" sz="900">
                <a:solidFill>
                  <a:schemeClr val="tx1"/>
                </a:solidFill>
              </a:rPr>
              <a:t>Need more rows? </a:t>
            </a:r>
          </a:p>
          <a:p>
            <a:pPr algn="l"/>
            <a:r>
              <a:rPr lang="en-US" sz="900">
                <a:solidFill>
                  <a:schemeClr val="tx1"/>
                </a:solidFill>
              </a:rPr>
              <a:t>In the last cell above the Subtotal value, press the </a:t>
            </a:r>
            <a:r>
              <a:rPr lang="en-US" sz="900" b="0">
                <a:solidFill>
                  <a:schemeClr val="tx1"/>
                </a:solidFill>
              </a:rPr>
              <a:t>Tab</a:t>
            </a:r>
            <a:r>
              <a:rPr lang="en-US" sz="900">
                <a:solidFill>
                  <a:schemeClr val="tx1"/>
                </a:solidFill>
              </a:rPr>
              <a:t> key</a:t>
            </a:r>
            <a:r>
              <a:rPr lang="en-US" sz="900" baseline="0">
                <a:solidFill>
                  <a:schemeClr val="tx1"/>
                </a:solidFill>
              </a:rPr>
              <a:t>.</a:t>
            </a:r>
            <a:endParaRPr lang="en-US" sz="900">
              <a:solidFill>
                <a:schemeClr val="tx1"/>
              </a:solidFill>
            </a:endParaRPr>
          </a:p>
        </xdr:txBody>
      </xdr:sp>
      <xdr:cxnSp macro="">
        <xdr:nvCxnSpPr>
          <xdr:cNvPr id="4" name="Straight Connector 3"/>
          <xdr:cNvCxnSpPr/>
        </xdr:nvCxnSpPr>
        <xdr:spPr>
          <a:xfrm>
            <a:off x="9910722" y="2777546"/>
            <a:ext cx="0" cy="691779"/>
          </a:xfrm>
          <a:prstGeom prst="line">
            <a:avLst/>
          </a:prstGeom>
          <a:ln w="20320">
            <a:solidFill>
              <a:schemeClr val="accent4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 fPrint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700322</xdr:colOff>
      <xdr:row>2</xdr:row>
      <xdr:rowOff>419099</xdr:rowOff>
    </xdr:from>
    <xdr:to>
      <xdr:col>1</xdr:col>
      <xdr:colOff>2529122</xdr:colOff>
      <xdr:row>10</xdr:row>
      <xdr:rowOff>142874</xdr:rowOff>
    </xdr:to>
    <xdr:graphicFrame macro="">
      <xdr:nvGraphicFramePr>
        <xdr:cNvPr id="17" name="Total Liabilities" descr="Donut chart showing a summary of liabilities " title="Total Liability Summary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819150</xdr:colOff>
      <xdr:row>15</xdr:row>
      <xdr:rowOff>114300</xdr:rowOff>
    </xdr:from>
    <xdr:to>
      <xdr:col>1</xdr:col>
      <xdr:colOff>2405709</xdr:colOff>
      <xdr:row>16</xdr:row>
      <xdr:rowOff>152400</xdr:rowOff>
    </xdr:to>
    <xdr:sp macro="" textlink="">
      <xdr:nvSpPr>
        <xdr:cNvPr id="5" name="View Assets" descr="Click to view and modify assets" title="View Assets">
          <a:hlinkClick xmlns:r="http://schemas.openxmlformats.org/officeDocument/2006/relationships" r:id="rId2" tooltip="Click to view and modify Assets"/>
        </xdr:cNvPr>
        <xdr:cNvSpPr/>
      </xdr:nvSpPr>
      <xdr:spPr>
        <a:xfrm>
          <a:off x="981075" y="3981450"/>
          <a:ext cx="1586559" cy="276225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VIEW ASSETS</a:t>
          </a:r>
          <a:endParaRPr lang="en-US" sz="1050" spc="150">
            <a:effectLst/>
          </a:endParaRPr>
        </a:p>
      </xdr:txBody>
    </xdr:sp>
    <xdr:clientData fPrintsWithSheet="0"/>
  </xdr:twoCellAnchor>
  <xdr:twoCellAnchor>
    <xdr:from>
      <xdr:col>1</xdr:col>
      <xdr:colOff>819150</xdr:colOff>
      <xdr:row>17</xdr:row>
      <xdr:rowOff>19050</xdr:rowOff>
    </xdr:from>
    <xdr:to>
      <xdr:col>1</xdr:col>
      <xdr:colOff>2405709</xdr:colOff>
      <xdr:row>18</xdr:row>
      <xdr:rowOff>57150</xdr:rowOff>
    </xdr:to>
    <xdr:sp macro="" textlink="">
      <xdr:nvSpPr>
        <xdr:cNvPr id="6" name="View Dashboard" descr="Click to return to the Dashboard" title="View Dashboard">
          <a:hlinkClick xmlns:r="http://schemas.openxmlformats.org/officeDocument/2006/relationships" r:id="rId3" tooltip="Click to view the Dasboard"/>
        </xdr:cNvPr>
        <xdr:cNvSpPr/>
      </xdr:nvSpPr>
      <xdr:spPr>
        <a:xfrm>
          <a:off x="981075" y="4362450"/>
          <a:ext cx="1586559" cy="276225"/>
        </a:xfrm>
        <a:prstGeom prst="roundRect">
          <a:avLst/>
        </a:prstGeom>
        <a:solidFill>
          <a:schemeClr val="accent4">
            <a:lumMod val="75000"/>
          </a:schemeClr>
        </a:solidFill>
        <a:ln w="19050"/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0" spc="15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VIEW DASHBOARD</a:t>
          </a:r>
          <a:endParaRPr lang="en-US" sz="1050" spc="150">
            <a:effectLst/>
          </a:endParaRPr>
        </a:p>
        <a:p>
          <a:pPr algn="ctr"/>
          <a:endParaRPr lang="en-US" sz="1050"/>
        </a:p>
      </xdr:txBody>
    </xdr:sp>
    <xdr:clientData fPrintsWithSheet="0"/>
  </xdr:twoCellAnchor>
</xdr:wsDr>
</file>

<file path=xl/tables/table1.xml><?xml version="1.0" encoding="utf-8"?>
<table xmlns="http://schemas.openxmlformats.org/spreadsheetml/2006/main" id="1" name="tblCash" displayName="tblCash" ref="C3:E12" totalsRowCount="1" headerRowDxfId="53" dataDxfId="52" totalsRowDxfId="51">
  <tableColumns count="3">
    <tableColumn id="3" name=" " dataDxfId="50" totalsRowDxfId="49"/>
    <tableColumn id="1" name="CASH" totalsRowLabel="SUBTOTAL" dataDxfId="48" totalsRowDxfId="47"/>
    <tableColumn id="2" name="VALUE" totalsRowFunction="custom" dataDxfId="46" totalsRowDxfId="45">
      <totalsRowFormula>SUM(tblCash[VALUE])</totalsRowFormula>
    </tableColumn>
  </tableColumns>
  <tableStyleInfo name="Cash Table" showFirstColumn="1" showLastColumn="0" showRowStripes="1" showColumnStripes="0"/>
  <extLst>
    <ext xmlns:x14="http://schemas.microsoft.com/office/spreadsheetml/2009/9/main" uri="{504A1905-F514-4f6f-8877-14C23A59335A}">
      <x14:table altText="Cash" altTextSummary="Description of each cash asset and its current value."/>
    </ext>
  </extLst>
</table>
</file>

<file path=xl/tables/table2.xml><?xml version="1.0" encoding="utf-8"?>
<table xmlns="http://schemas.openxmlformats.org/spreadsheetml/2006/main" id="2" name="tblInvestments" displayName="tblInvestments" ref="C15:E22" totalsRowCount="1" headerRowDxfId="44" dataDxfId="43" totalsRowDxfId="42">
  <tableColumns count="3">
    <tableColumn id="3" name=" " dataDxfId="41" totalsRowDxfId="40"/>
    <tableColumn id="1" name="INVESTMENTS" totalsRowLabel="SUBTOTAL" dataDxfId="39" totalsRowDxfId="38"/>
    <tableColumn id="2" name="VALUE" totalsRowFunction="sum" dataDxfId="37" totalsRowDxfId="36"/>
  </tableColumns>
  <tableStyleInfo name="Investment Table" showFirstColumn="1" showLastColumn="0" showRowStripes="1" showColumnStripes="0"/>
  <extLst>
    <ext xmlns:x14="http://schemas.microsoft.com/office/spreadsheetml/2009/9/main" uri="{504A1905-F514-4f6f-8877-14C23A59335A}">
      <x14:table altText="Investments" altTextSummary="Description of each investment asset and its current value."/>
    </ext>
  </extLst>
</table>
</file>

<file path=xl/tables/table3.xml><?xml version="1.0" encoding="utf-8"?>
<table xmlns="http://schemas.openxmlformats.org/spreadsheetml/2006/main" id="3" name="tblRetirement" displayName="tblRetirement" ref="G15:I22" totalsRowCount="1" headerRowDxfId="35" dataDxfId="34" totalsRowDxfId="33">
  <tableColumns count="3">
    <tableColumn id="3" name=" " dataDxfId="32" totalsRowDxfId="31"/>
    <tableColumn id="1" name="RETIREMENT" totalsRowLabel="SUBTOTAL" dataDxfId="30" totalsRowDxfId="29"/>
    <tableColumn id="2" name="VALUE" totalsRowFunction="sum" dataDxfId="28" totalsRowDxfId="27"/>
  </tableColumns>
  <tableStyleInfo name="Retirement Table" showFirstColumn="1" showLastColumn="0" showRowStripes="1" showColumnStripes="0"/>
  <extLst>
    <ext xmlns:x14="http://schemas.microsoft.com/office/spreadsheetml/2009/9/main" uri="{504A1905-F514-4f6f-8877-14C23A59335A}">
      <x14:table altText="Retirement" altTextSummary="Description of each retirement asset and its current value."/>
    </ext>
  </extLst>
</table>
</file>

<file path=xl/tables/table4.xml><?xml version="1.0" encoding="utf-8"?>
<table xmlns="http://schemas.openxmlformats.org/spreadsheetml/2006/main" id="6" name="tblPersonal" displayName="tblPersonal" ref="G3:I12" totalsRowCount="1" headerRowDxfId="26" dataDxfId="25" totalsRowDxfId="24">
  <tableColumns count="3">
    <tableColumn id="3" name=" " dataDxfId="23" totalsRowDxfId="22"/>
    <tableColumn id="1" name="PERSONAL" totalsRowLabel="SUBTOTAL" dataDxfId="21" totalsRowDxfId="20"/>
    <tableColumn id="2" name="VALUE" totalsRowFunction="sum" dataDxfId="19" totalsRowDxfId="18"/>
  </tableColumns>
  <tableStyleInfo name="Personal Table" showFirstColumn="1" showLastColumn="0" showRowStripes="1" showColumnStripes="0"/>
  <extLst>
    <ext xmlns:x14="http://schemas.microsoft.com/office/spreadsheetml/2009/9/main" uri="{504A1905-F514-4f6f-8877-14C23A59335A}">
      <x14:table altText="Personal" altTextSummary="Description of each personal asset and its current value."/>
    </ext>
  </extLst>
</table>
</file>

<file path=xl/tables/table5.xml><?xml version="1.0" encoding="utf-8"?>
<table xmlns="http://schemas.openxmlformats.org/spreadsheetml/2006/main" id="4" name="tblUnsecured" displayName="tblUnsecured" ref="C4:E13" totalsRowCount="1" headerRowDxfId="17" dataDxfId="16" totalsRowDxfId="15">
  <tableColumns count="3">
    <tableColumn id="3" name=" " dataDxfId="14" totalsRowDxfId="13"/>
    <tableColumn id="1" name="UNSECURED" totalsRowLabel="SUBTOTAL" dataDxfId="12" totalsRowDxfId="11"/>
    <tableColumn id="2" name="OWE" totalsRowFunction="sum" dataDxfId="10" totalsRowDxfId="9"/>
  </tableColumns>
  <tableStyleInfo name="Unsecured Table" showFirstColumn="1" showLastColumn="0" showRowStripes="1" showColumnStripes="0"/>
  <extLst>
    <ext xmlns:x14="http://schemas.microsoft.com/office/spreadsheetml/2009/9/main" uri="{504A1905-F514-4f6f-8877-14C23A59335A}">
      <x14:table altText="Unsecured" altTextSummary="Description of each unsecured liability and its current value. "/>
    </ext>
  </extLst>
</table>
</file>

<file path=xl/tables/table6.xml><?xml version="1.0" encoding="utf-8"?>
<table xmlns="http://schemas.openxmlformats.org/spreadsheetml/2006/main" id="5" name="tblSecured" displayName="tblSecured" ref="G4:I13" totalsRowCount="1" headerRowDxfId="8" dataDxfId="7" totalsRowDxfId="6">
  <tableColumns count="3">
    <tableColumn id="3" name=" " dataDxfId="5" totalsRowDxfId="4"/>
    <tableColumn id="1" name="SECURED" totalsRowLabel="SUBTOTAL" dataDxfId="3" totalsRowDxfId="2"/>
    <tableColumn id="2" name="OWE" totalsRowFunction="sum" dataDxfId="1" totalsRowDxfId="0"/>
  </tableColumns>
  <tableStyleInfo name="Secured Table" showFirstColumn="1" showLastColumn="0" showRowStripes="1" showColumnStripes="0"/>
  <extLst>
    <ext xmlns:x14="http://schemas.microsoft.com/office/spreadsheetml/2009/9/main" uri="{504A1905-F514-4f6f-8877-14C23A59335A}">
      <x14:table altText="Secured" altTextSummary="Description of each secured liability and its current value. "/>
    </ext>
  </extLst>
</table>
</file>

<file path=xl/theme/theme1.xml><?xml version="1.0" encoding="utf-8"?>
<a:theme xmlns:a="http://schemas.openxmlformats.org/drawingml/2006/main" name="Office Theme">
  <a:themeElements>
    <a:clrScheme name="030_NetWorthSummary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E63F51"/>
      </a:accent1>
      <a:accent2>
        <a:srgbClr val="F26722"/>
      </a:accent2>
      <a:accent3>
        <a:srgbClr val="FFBA00"/>
      </a:accent3>
      <a:accent4>
        <a:srgbClr val="86C040"/>
      </a:accent4>
      <a:accent5>
        <a:srgbClr val="4586C6"/>
      </a:accent5>
      <a:accent6>
        <a:srgbClr val="9D4775"/>
      </a:accent6>
      <a:hlink>
        <a:srgbClr val="4586C6"/>
      </a:hlink>
      <a:folHlink>
        <a:srgbClr val="9D4775"/>
      </a:folHlink>
    </a:clrScheme>
    <a:fontScheme name="Custom 15">
      <a:majorFont>
        <a:latin typeface="Franklin Gothic Medium"/>
        <a:ea typeface=""/>
        <a:cs typeface=""/>
      </a:majorFont>
      <a:minorFont>
        <a:latin typeface="Franklin Gothic Medium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4" Type="http://schemas.openxmlformats.org/officeDocument/2006/relationships/table" Target="../tables/table2.xml"/><Relationship Id="rId5" Type="http://schemas.openxmlformats.org/officeDocument/2006/relationships/table" Target="../tables/table3.xml"/><Relationship Id="rId6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Relationship Id="rId2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4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Relationship Id="rId2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 enableFormatConditionsCalculation="0">
    <tabColor theme="7"/>
    <pageSetUpPr autoPageBreaks="0" fitToPage="1"/>
  </sheetPr>
  <dimension ref="A2:H20"/>
  <sheetViews>
    <sheetView showGridLines="0" tabSelected="1" workbookViewId="0"/>
  </sheetViews>
  <sheetFormatPr baseColWidth="10" defaultColWidth="8.796875" defaultRowHeight="12" x14ac:dyDescent="0.15"/>
  <cols>
    <col min="1" max="1" width="2.3984375" style="2" customWidth="1"/>
    <col min="2" max="2" width="59.3984375" style="2" bestFit="1" customWidth="1"/>
    <col min="3" max="3" width="2.796875" style="2" customWidth="1"/>
    <col min="4" max="4" width="47.59765625" style="2" bestFit="1" customWidth="1"/>
    <col min="5" max="5" width="2.796875" style="2" customWidth="1"/>
    <col min="6" max="6" width="5.19921875" style="2" customWidth="1"/>
    <col min="7" max="7" width="44.3984375" style="2" bestFit="1" customWidth="1"/>
    <col min="8" max="8" width="2.3984375" style="2" customWidth="1"/>
    <col min="9" max="16384" width="8.796875" style="2"/>
  </cols>
  <sheetData>
    <row r="2" spans="1:8" customFormat="1" ht="34" customHeight="1" x14ac:dyDescent="0.3">
      <c r="B2" s="80"/>
      <c r="C2" s="81"/>
      <c r="D2" s="82" t="s">
        <v>92</v>
      </c>
      <c r="E2" s="81"/>
      <c r="F2" s="81"/>
      <c r="G2" s="81"/>
    </row>
    <row r="3" spans="1:8" customFormat="1" ht="28.5" customHeight="1" thickBot="1" x14ac:dyDescent="0.4">
      <c r="B3" s="29" t="s">
        <v>32</v>
      </c>
      <c r="C3" s="9"/>
      <c r="D3" s="9"/>
      <c r="E3" s="9"/>
      <c r="F3" s="10"/>
      <c r="G3" s="24" t="s">
        <v>27</v>
      </c>
      <c r="H3" t="s">
        <v>14</v>
      </c>
    </row>
    <row r="4" spans="1:8" customFormat="1" ht="34.5" customHeight="1" thickTop="1" x14ac:dyDescent="0.15">
      <c r="B4" s="1"/>
    </row>
    <row r="5" spans="1:8" ht="18.75" customHeight="1" x14ac:dyDescent="0.15">
      <c r="C5" s="13"/>
      <c r="D5" s="12"/>
      <c r="E5" s="11"/>
      <c r="F5" s="12"/>
    </row>
    <row r="6" spans="1:8" ht="18.75" customHeight="1" x14ac:dyDescent="0.15">
      <c r="C6" s="13"/>
      <c r="D6" s="12"/>
      <c r="E6" s="11"/>
      <c r="F6" s="12"/>
    </row>
    <row r="7" spans="1:8" ht="18.75" customHeight="1" x14ac:dyDescent="0.15">
      <c r="C7" s="13"/>
      <c r="D7" s="12"/>
      <c r="E7" s="11"/>
      <c r="F7" s="12"/>
    </row>
    <row r="8" spans="1:8" ht="18.75" customHeight="1" x14ac:dyDescent="0.15">
      <c r="C8" s="13"/>
      <c r="D8" s="12"/>
      <c r="E8" s="11"/>
      <c r="F8" s="12"/>
    </row>
    <row r="9" spans="1:8" ht="18.75" customHeight="1" x14ac:dyDescent="0.15">
      <c r="C9" s="13"/>
      <c r="D9" s="12"/>
      <c r="E9" s="11"/>
      <c r="F9" s="12"/>
    </row>
    <row r="10" spans="1:8" ht="18.75" customHeight="1" x14ac:dyDescent="0.15">
      <c r="C10" s="13"/>
      <c r="D10" s="12"/>
      <c r="E10" s="11"/>
      <c r="F10" s="12"/>
    </row>
    <row r="11" spans="1:8" x14ac:dyDescent="0.15">
      <c r="C11" s="13"/>
      <c r="D11" s="12"/>
      <c r="E11" s="11"/>
      <c r="F11" s="12"/>
    </row>
    <row r="12" spans="1:8" ht="42.75" customHeight="1" thickBot="1" x14ac:dyDescent="0.6">
      <c r="A12" s="12"/>
      <c r="B12" s="36">
        <f>NetWorth</f>
        <v>3</v>
      </c>
      <c r="C12" s="37"/>
      <c r="D12" s="38">
        <f>TotalAssets</f>
        <v>3</v>
      </c>
      <c r="E12" s="39"/>
      <c r="F12" s="40"/>
      <c r="G12" s="38">
        <f>TotalLiabilites</f>
        <v>0</v>
      </c>
    </row>
    <row r="13" spans="1:8" ht="33.75" customHeight="1" x14ac:dyDescent="0.4">
      <c r="B13" s="23" t="s">
        <v>30</v>
      </c>
      <c r="C13" s="18"/>
      <c r="D13" s="28" t="s">
        <v>26</v>
      </c>
      <c r="E13" s="16"/>
      <c r="F13" s="14"/>
      <c r="G13" s="28" t="s">
        <v>31</v>
      </c>
    </row>
    <row r="14" spans="1:8" ht="30.75" customHeight="1" thickBot="1" x14ac:dyDescent="0.2">
      <c r="C14" s="13"/>
      <c r="D14" s="25" t="s">
        <v>5</v>
      </c>
      <c r="E14" s="19"/>
      <c r="F14" s="20"/>
      <c r="G14" s="25" t="s">
        <v>8</v>
      </c>
    </row>
    <row r="15" spans="1:8" ht="30.75" customHeight="1" thickBot="1" x14ac:dyDescent="0.4">
      <c r="B15" s="41" t="s">
        <v>33</v>
      </c>
      <c r="C15" s="13"/>
      <c r="D15" s="26" t="s">
        <v>23</v>
      </c>
      <c r="E15" s="19"/>
      <c r="F15" s="20"/>
      <c r="G15" s="25" t="s">
        <v>9</v>
      </c>
    </row>
    <row r="16" spans="1:8" ht="30.75" customHeight="1" thickBot="1" x14ac:dyDescent="0.25">
      <c r="B16" s="35" t="s">
        <v>34</v>
      </c>
      <c r="C16" s="13"/>
      <c r="D16" s="26" t="s">
        <v>6</v>
      </c>
      <c r="E16" s="19"/>
      <c r="F16" s="20"/>
      <c r="G16" s="21"/>
    </row>
    <row r="17" spans="2:7" ht="30.75" customHeight="1" thickBot="1" x14ac:dyDescent="0.4">
      <c r="B17" s="90">
        <f>(tblCash[[#Totals],[VALUE]]+tblInvestments[[#Totals],[VALUE]])/Cashflow!C45</f>
        <v>3</v>
      </c>
      <c r="C17" s="13"/>
      <c r="D17" s="26" t="s">
        <v>7</v>
      </c>
      <c r="E17" s="19"/>
      <c r="F17" s="20"/>
      <c r="G17" s="21"/>
    </row>
    <row r="18" spans="2:7" ht="24.75" customHeight="1" x14ac:dyDescent="0.3">
      <c r="B18" s="72" t="s">
        <v>83</v>
      </c>
      <c r="C18" s="13"/>
      <c r="D18" s="15"/>
      <c r="E18" s="17"/>
      <c r="F18" s="15"/>
    </row>
    <row r="19" spans="2:7" ht="24" customHeight="1" x14ac:dyDescent="0.2">
      <c r="B19" s="73"/>
      <c r="C19" s="13"/>
      <c r="D19" s="15"/>
      <c r="E19" s="17"/>
      <c r="F19" s="15"/>
    </row>
    <row r="20" spans="2:7" ht="18.75" customHeight="1" x14ac:dyDescent="0.15">
      <c r="C20" s="13"/>
      <c r="D20" s="12"/>
      <c r="E20" s="11"/>
      <c r="F20" s="12"/>
    </row>
  </sheetData>
  <sheetProtection password="DA5D" sheet="1" objects="1" scenarios="1"/>
  <phoneticPr fontId="29" type="noConversion"/>
  <printOptions horizontalCentered="1"/>
  <pageMargins left="0.5" right="0.5" top="0.5" bottom="0.5" header="0" footer="0"/>
  <pageSetup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>
    <tabColor theme="9"/>
    <pageSetUpPr autoPageBreaks="0" fitToPage="1"/>
  </sheetPr>
  <dimension ref="A1:J23"/>
  <sheetViews>
    <sheetView showGridLines="0" workbookViewId="0">
      <selection activeCell="E6" sqref="E6"/>
    </sheetView>
  </sheetViews>
  <sheetFormatPr baseColWidth="10" defaultColWidth="6.59765625" defaultRowHeight="18.75" customHeight="1" x14ac:dyDescent="0.15"/>
  <cols>
    <col min="1" max="1" width="2.3984375" customWidth="1"/>
    <col min="2" max="2" width="57.19921875" style="1" bestFit="1" customWidth="1"/>
    <col min="3" max="3" width="2.796875" customWidth="1"/>
    <col min="4" max="4" width="41.19921875" bestFit="1" customWidth="1"/>
    <col min="5" max="5" width="28.796875" style="33" customWidth="1"/>
    <col min="6" max="6" width="5.59765625" customWidth="1"/>
    <col min="7" max="7" width="2.796875" customWidth="1"/>
    <col min="8" max="8" width="33" bestFit="1" customWidth="1"/>
    <col min="9" max="9" width="28.19921875" style="33" customWidth="1"/>
    <col min="10" max="10" width="2.3984375" customWidth="1"/>
  </cols>
  <sheetData>
    <row r="1" spans="1:10" ht="28.5" customHeight="1" thickBot="1" x14ac:dyDescent="0.35">
      <c r="A1" s="31"/>
      <c r="B1" s="74" t="s">
        <v>28</v>
      </c>
      <c r="C1" s="75"/>
      <c r="D1" s="75"/>
      <c r="E1" s="76"/>
      <c r="F1" s="75"/>
      <c r="G1" s="77"/>
      <c r="H1" s="78" t="s">
        <v>27</v>
      </c>
      <c r="I1" s="79"/>
      <c r="J1" t="s">
        <v>14</v>
      </c>
    </row>
    <row r="2" spans="1:10" ht="34.5" customHeight="1" thickTop="1" x14ac:dyDescent="0.2">
      <c r="A2" s="31"/>
      <c r="B2" s="66"/>
      <c r="C2" s="31"/>
      <c r="D2" s="31"/>
      <c r="E2" s="67"/>
      <c r="F2" s="31"/>
      <c r="G2" s="31"/>
      <c r="H2" s="31"/>
      <c r="I2" s="67"/>
    </row>
    <row r="3" spans="1:10" ht="18.75" customHeight="1" x14ac:dyDescent="0.2">
      <c r="A3" s="31"/>
      <c r="B3" s="66"/>
      <c r="C3" s="68" t="s">
        <v>14</v>
      </c>
      <c r="D3" s="68" t="s">
        <v>5</v>
      </c>
      <c r="E3" s="69" t="s">
        <v>15</v>
      </c>
      <c r="F3" s="31"/>
      <c r="G3" s="68" t="s">
        <v>14</v>
      </c>
      <c r="H3" s="68" t="s">
        <v>7</v>
      </c>
      <c r="I3" s="69" t="s">
        <v>15</v>
      </c>
    </row>
    <row r="4" spans="1:10" ht="18.75" customHeight="1" x14ac:dyDescent="0.2">
      <c r="A4" s="31"/>
      <c r="B4" s="66"/>
      <c r="C4" s="68"/>
      <c r="D4" s="68" t="s">
        <v>10</v>
      </c>
      <c r="E4" s="88">
        <v>1</v>
      </c>
      <c r="F4" s="31"/>
      <c r="G4" s="68"/>
      <c r="H4" s="68" t="s">
        <v>76</v>
      </c>
      <c r="I4" s="88">
        <v>0</v>
      </c>
    </row>
    <row r="5" spans="1:10" ht="18.75" customHeight="1" x14ac:dyDescent="0.2">
      <c r="A5" s="31"/>
      <c r="B5" s="66"/>
      <c r="C5" s="68"/>
      <c r="D5" s="68" t="s">
        <v>71</v>
      </c>
      <c r="E5" s="88">
        <v>1</v>
      </c>
      <c r="F5" s="31"/>
      <c r="G5" s="68"/>
      <c r="H5" s="68" t="s">
        <v>16</v>
      </c>
      <c r="I5" s="88">
        <v>0</v>
      </c>
    </row>
    <row r="6" spans="1:10" ht="18.75" customHeight="1" x14ac:dyDescent="0.2">
      <c r="A6" s="31"/>
      <c r="B6" s="66"/>
      <c r="C6" s="68"/>
      <c r="D6" s="68" t="s">
        <v>11</v>
      </c>
      <c r="E6" s="88">
        <v>0</v>
      </c>
      <c r="F6" s="31"/>
      <c r="G6" s="68"/>
      <c r="H6" s="68" t="s">
        <v>17</v>
      </c>
      <c r="I6" s="88">
        <v>0</v>
      </c>
    </row>
    <row r="7" spans="1:10" ht="18.75" customHeight="1" x14ac:dyDescent="0.2">
      <c r="A7" s="31"/>
      <c r="B7" s="66"/>
      <c r="C7" s="68"/>
      <c r="D7" s="68" t="s">
        <v>72</v>
      </c>
      <c r="E7" s="88">
        <v>0</v>
      </c>
      <c r="F7" s="31"/>
      <c r="G7" s="68"/>
      <c r="H7" s="68" t="s">
        <v>77</v>
      </c>
      <c r="I7" s="88">
        <v>0</v>
      </c>
    </row>
    <row r="8" spans="1:10" ht="18.75" customHeight="1" x14ac:dyDescent="0.2">
      <c r="A8" s="31"/>
      <c r="B8" s="66"/>
      <c r="C8" s="68"/>
      <c r="D8" s="68" t="s">
        <v>73</v>
      </c>
      <c r="E8" s="88">
        <v>0</v>
      </c>
      <c r="F8" s="31"/>
      <c r="G8" s="68"/>
      <c r="H8" s="68" t="s">
        <v>18</v>
      </c>
      <c r="I8" s="88">
        <v>0</v>
      </c>
    </row>
    <row r="9" spans="1:10" ht="18.75" customHeight="1" x14ac:dyDescent="0.2">
      <c r="A9" s="31"/>
      <c r="B9" s="66"/>
      <c r="C9" s="68"/>
      <c r="D9" s="68" t="s">
        <v>74</v>
      </c>
      <c r="E9" s="88">
        <v>0</v>
      </c>
      <c r="F9" s="31"/>
      <c r="G9" s="68"/>
      <c r="H9" s="68" t="s">
        <v>82</v>
      </c>
      <c r="I9" s="88">
        <v>0</v>
      </c>
    </row>
    <row r="10" spans="1:10" ht="18.75" customHeight="1" x14ac:dyDescent="0.2">
      <c r="A10" s="31"/>
      <c r="B10" s="66"/>
      <c r="C10" s="68"/>
      <c r="D10" s="68" t="s">
        <v>75</v>
      </c>
      <c r="E10" s="88">
        <v>0</v>
      </c>
      <c r="F10" s="31"/>
      <c r="G10" s="68"/>
      <c r="H10" s="68" t="s">
        <v>19</v>
      </c>
      <c r="I10" s="88">
        <v>0</v>
      </c>
    </row>
    <row r="11" spans="1:10" ht="18.75" customHeight="1" x14ac:dyDescent="0.2">
      <c r="A11" s="31"/>
      <c r="B11" s="94">
        <f>TotalAssets</f>
        <v>3</v>
      </c>
      <c r="C11" s="68"/>
      <c r="D11" s="68" t="s">
        <v>12</v>
      </c>
      <c r="E11" s="88">
        <v>0</v>
      </c>
      <c r="F11" s="31"/>
      <c r="G11" s="31"/>
      <c r="H11" s="31"/>
      <c r="I11" s="89">
        <v>0</v>
      </c>
    </row>
    <row r="12" spans="1:10" ht="18.75" customHeight="1" x14ac:dyDescent="0.2">
      <c r="A12" s="31"/>
      <c r="B12" s="94"/>
      <c r="C12" s="70"/>
      <c r="D12" s="70" t="s">
        <v>13</v>
      </c>
      <c r="E12" s="91">
        <f>SUM(tblCash[VALUE])</f>
        <v>2</v>
      </c>
      <c r="F12" s="31"/>
      <c r="G12" s="70"/>
      <c r="H12" s="70" t="s">
        <v>13</v>
      </c>
      <c r="I12" s="91">
        <f>SUBTOTAL(109,tblPersonal[VALUE])</f>
        <v>0</v>
      </c>
    </row>
    <row r="13" spans="1:10" ht="18.75" customHeight="1" x14ac:dyDescent="0.2">
      <c r="A13" s="31"/>
      <c r="B13" s="95" t="s">
        <v>26</v>
      </c>
      <c r="C13" s="96"/>
      <c r="D13" s="96"/>
      <c r="E13" s="96"/>
      <c r="F13" s="31"/>
      <c r="G13" s="96"/>
      <c r="H13" s="96"/>
      <c r="I13" s="96"/>
    </row>
    <row r="14" spans="1:10" ht="18.75" customHeight="1" x14ac:dyDescent="0.2">
      <c r="A14" s="31"/>
      <c r="B14" s="95"/>
      <c r="C14" s="31"/>
      <c r="D14" s="31"/>
      <c r="E14" s="67"/>
      <c r="F14" s="31"/>
      <c r="G14" s="31"/>
      <c r="H14" s="31"/>
      <c r="I14" s="67"/>
    </row>
    <row r="15" spans="1:10" ht="18.75" customHeight="1" x14ac:dyDescent="0.2">
      <c r="A15" s="31"/>
      <c r="B15" s="71"/>
      <c r="C15" s="68" t="s">
        <v>14</v>
      </c>
      <c r="D15" s="68" t="s">
        <v>23</v>
      </c>
      <c r="E15" s="69" t="s">
        <v>15</v>
      </c>
      <c r="F15" s="31"/>
      <c r="G15" s="68" t="s">
        <v>14</v>
      </c>
      <c r="H15" s="68" t="s">
        <v>6</v>
      </c>
      <c r="I15" s="69" t="s">
        <v>15</v>
      </c>
    </row>
    <row r="16" spans="1:10" ht="18.75" customHeight="1" x14ac:dyDescent="0.2">
      <c r="A16" s="31"/>
      <c r="B16" s="35"/>
      <c r="C16" s="68"/>
      <c r="D16" s="68" t="s">
        <v>20</v>
      </c>
      <c r="E16" s="88">
        <v>1</v>
      </c>
      <c r="F16" s="31"/>
      <c r="G16" s="68"/>
      <c r="H16" s="68" t="s">
        <v>24</v>
      </c>
      <c r="I16" s="88">
        <v>0</v>
      </c>
    </row>
    <row r="17" spans="1:9" ht="18.75" customHeight="1" x14ac:dyDescent="0.2">
      <c r="A17" s="31"/>
      <c r="B17" s="66"/>
      <c r="C17" s="68"/>
      <c r="D17" s="68" t="s">
        <v>21</v>
      </c>
      <c r="E17" s="88">
        <v>0</v>
      </c>
      <c r="F17" s="31"/>
      <c r="G17" s="68"/>
      <c r="H17" s="68" t="s">
        <v>81</v>
      </c>
      <c r="I17" s="88">
        <v>0</v>
      </c>
    </row>
    <row r="18" spans="1:9" ht="18.75" customHeight="1" x14ac:dyDescent="0.2">
      <c r="A18" s="31"/>
      <c r="B18" s="66"/>
      <c r="C18" s="68"/>
      <c r="D18" s="68" t="s">
        <v>22</v>
      </c>
      <c r="E18" s="88">
        <v>0</v>
      </c>
      <c r="F18" s="31"/>
      <c r="G18" s="68"/>
      <c r="H18" s="68"/>
      <c r="I18" s="88">
        <v>0</v>
      </c>
    </row>
    <row r="19" spans="1:9" ht="18.75" customHeight="1" x14ac:dyDescent="0.2">
      <c r="A19" s="31"/>
      <c r="B19" s="66"/>
      <c r="C19" s="68"/>
      <c r="D19" s="68" t="s">
        <v>78</v>
      </c>
      <c r="E19" s="88">
        <v>0</v>
      </c>
      <c r="F19" s="31"/>
      <c r="G19" s="68"/>
      <c r="H19" s="68"/>
      <c r="I19" s="88">
        <v>0</v>
      </c>
    </row>
    <row r="20" spans="1:9" ht="18.75" customHeight="1" x14ac:dyDescent="0.2">
      <c r="A20" s="31"/>
      <c r="B20" s="66"/>
      <c r="C20" s="68"/>
      <c r="D20" s="68" t="s">
        <v>79</v>
      </c>
      <c r="E20" s="88">
        <v>0</v>
      </c>
      <c r="F20" s="31"/>
      <c r="G20" s="68"/>
      <c r="H20" s="68"/>
      <c r="I20" s="88">
        <v>0</v>
      </c>
    </row>
    <row r="21" spans="1:9" ht="18.75" customHeight="1" x14ac:dyDescent="0.2">
      <c r="A21" s="31"/>
      <c r="B21" s="66"/>
      <c r="C21" s="68"/>
      <c r="D21" s="68" t="s">
        <v>80</v>
      </c>
      <c r="E21" s="88">
        <v>0</v>
      </c>
      <c r="F21" s="31"/>
      <c r="G21" s="68"/>
      <c r="H21" s="68" t="s">
        <v>3</v>
      </c>
      <c r="I21" s="88">
        <v>0</v>
      </c>
    </row>
    <row r="22" spans="1:9" ht="18.75" customHeight="1" x14ac:dyDescent="0.2">
      <c r="A22" s="31"/>
      <c r="B22" s="66"/>
      <c r="C22" s="70"/>
      <c r="D22" s="70" t="s">
        <v>13</v>
      </c>
      <c r="E22" s="91">
        <f>SUBTOTAL(109,tblInvestments[VALUE])</f>
        <v>1</v>
      </c>
      <c r="F22" s="31"/>
      <c r="G22" s="70"/>
      <c r="H22" s="70" t="s">
        <v>13</v>
      </c>
      <c r="I22" s="91">
        <f>SUBTOTAL(109,tblRetirement[VALUE])</f>
        <v>0</v>
      </c>
    </row>
    <row r="23" spans="1:9" ht="18.75" customHeight="1" x14ac:dyDescent="0.15">
      <c r="C23" s="93"/>
      <c r="D23" s="93"/>
      <c r="E23" s="93"/>
      <c r="G23" s="93"/>
      <c r="H23" s="93"/>
      <c r="I23" s="93"/>
    </row>
  </sheetData>
  <sheetProtection password="DA5D" sheet="1" objects="1" scenarios="1"/>
  <mergeCells count="6">
    <mergeCell ref="G23:I23"/>
    <mergeCell ref="B11:B12"/>
    <mergeCell ref="B13:B14"/>
    <mergeCell ref="C13:E13"/>
    <mergeCell ref="G13:I13"/>
    <mergeCell ref="C23:E23"/>
  </mergeCells>
  <phoneticPr fontId="29" type="noConversion"/>
  <printOptions horizontalCentered="1"/>
  <pageMargins left="0.7" right="0.7" top="0.75" bottom="0.75" header="0.3" footer="0.3"/>
  <pageSetup scale="67" fitToHeight="0" orientation="landscape" r:id="rId1"/>
  <drawing r:id="rId2"/>
  <tableParts count="4"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 enableFormatConditionsCalculation="0">
    <tabColor theme="6"/>
    <pageSetUpPr autoPageBreaks="0" fitToPage="1"/>
  </sheetPr>
  <dimension ref="B2:J15"/>
  <sheetViews>
    <sheetView showGridLines="0" workbookViewId="0">
      <selection activeCell="O19" sqref="O19"/>
    </sheetView>
  </sheetViews>
  <sheetFormatPr baseColWidth="10" defaultColWidth="6.59765625" defaultRowHeight="18.75" customHeight="1" x14ac:dyDescent="0.15"/>
  <cols>
    <col min="1" max="1" width="2.3984375" customWidth="1"/>
    <col min="2" max="2" width="48.59765625" customWidth="1"/>
    <col min="3" max="3" width="2.796875" customWidth="1"/>
    <col min="4" max="4" width="26.19921875" customWidth="1"/>
    <col min="5" max="5" width="31.3984375" style="33" bestFit="1" customWidth="1"/>
    <col min="6" max="6" width="5.59765625" customWidth="1"/>
    <col min="7" max="7" width="2.796875" customWidth="1"/>
    <col min="8" max="8" width="26.19921875" customWidth="1"/>
    <col min="9" max="9" width="33.796875" style="33" bestFit="1" customWidth="1"/>
    <col min="10" max="10" width="2.3984375" customWidth="1"/>
    <col min="17" max="17" width="21.796875" customWidth="1"/>
  </cols>
  <sheetData>
    <row r="2" spans="2:10" ht="28.5" customHeight="1" thickBot="1" x14ac:dyDescent="0.4">
      <c r="B2" s="29" t="s">
        <v>29</v>
      </c>
      <c r="C2" s="9"/>
      <c r="D2" s="9"/>
      <c r="E2" s="34"/>
      <c r="F2" s="9"/>
      <c r="G2" s="22"/>
      <c r="H2" s="27" t="s">
        <v>27</v>
      </c>
      <c r="I2" s="32"/>
      <c r="J2" t="s">
        <v>14</v>
      </c>
    </row>
    <row r="3" spans="2:10" ht="34.5" customHeight="1" thickTop="1" x14ac:dyDescent="0.15">
      <c r="B3" s="1"/>
    </row>
    <row r="4" spans="2:10" ht="18.75" customHeight="1" x14ac:dyDescent="0.2">
      <c r="C4" s="63" t="s">
        <v>14</v>
      </c>
      <c r="D4" s="63" t="s">
        <v>8</v>
      </c>
      <c r="E4" s="64" t="s">
        <v>25</v>
      </c>
      <c r="F4" s="30"/>
      <c r="G4" s="63" t="s">
        <v>14</v>
      </c>
      <c r="H4" s="63" t="s">
        <v>9</v>
      </c>
      <c r="I4" s="64" t="s">
        <v>25</v>
      </c>
    </row>
    <row r="5" spans="2:10" ht="18.75" customHeight="1" x14ac:dyDescent="0.2">
      <c r="C5" s="63"/>
      <c r="D5" s="83" t="s">
        <v>84</v>
      </c>
      <c r="E5" s="84">
        <v>0</v>
      </c>
      <c r="F5" s="30"/>
      <c r="G5" s="63"/>
      <c r="H5" s="83" t="s">
        <v>89</v>
      </c>
      <c r="I5" s="84">
        <v>0</v>
      </c>
    </row>
    <row r="6" spans="2:10" ht="18.75" customHeight="1" x14ac:dyDescent="0.2">
      <c r="C6" s="63"/>
      <c r="D6" s="83" t="s">
        <v>85</v>
      </c>
      <c r="E6" s="84">
        <v>0</v>
      </c>
      <c r="F6" s="30"/>
      <c r="G6" s="63"/>
      <c r="H6" s="83" t="s">
        <v>89</v>
      </c>
      <c r="I6" s="84">
        <v>0</v>
      </c>
    </row>
    <row r="7" spans="2:10" ht="18.75" customHeight="1" x14ac:dyDescent="0.2">
      <c r="C7" s="63"/>
      <c r="D7" s="85" t="s">
        <v>86</v>
      </c>
      <c r="E7" s="84">
        <v>0</v>
      </c>
      <c r="F7" s="30"/>
      <c r="G7" s="63"/>
      <c r="H7" s="83" t="s">
        <v>90</v>
      </c>
      <c r="I7" s="84">
        <v>0</v>
      </c>
    </row>
    <row r="8" spans="2:10" ht="18.75" customHeight="1" x14ac:dyDescent="0.2">
      <c r="C8" s="63"/>
      <c r="D8" s="83" t="s">
        <v>87</v>
      </c>
      <c r="E8" s="84"/>
      <c r="F8" s="30"/>
      <c r="G8" s="63"/>
      <c r="H8" s="83" t="s">
        <v>90</v>
      </c>
      <c r="I8" s="84">
        <v>0</v>
      </c>
    </row>
    <row r="9" spans="2:10" ht="18.75" customHeight="1" x14ac:dyDescent="0.2">
      <c r="C9" s="63"/>
      <c r="D9" s="83" t="s">
        <v>88</v>
      </c>
      <c r="E9" s="84"/>
      <c r="F9" s="30"/>
      <c r="G9" s="63"/>
      <c r="H9" s="83" t="s">
        <v>91</v>
      </c>
      <c r="I9" s="84">
        <v>0</v>
      </c>
    </row>
    <row r="10" spans="2:10" ht="18.75" customHeight="1" x14ac:dyDescent="0.2">
      <c r="C10" s="63"/>
      <c r="D10" s="83" t="s">
        <v>88</v>
      </c>
      <c r="E10" s="84">
        <v>0</v>
      </c>
      <c r="F10" s="30"/>
      <c r="G10" s="63"/>
      <c r="H10" s="83" t="s">
        <v>91</v>
      </c>
      <c r="I10" s="84">
        <v>0</v>
      </c>
    </row>
    <row r="11" spans="2:10" ht="18.75" customHeight="1" x14ac:dyDescent="0.2">
      <c r="C11" s="63"/>
      <c r="D11" s="83" t="s">
        <v>88</v>
      </c>
      <c r="E11" s="84">
        <v>0</v>
      </c>
      <c r="F11" s="30"/>
      <c r="G11" s="63"/>
      <c r="H11" s="83" t="s">
        <v>91</v>
      </c>
      <c r="I11" s="84">
        <v>0</v>
      </c>
    </row>
    <row r="12" spans="2:10" ht="18.75" customHeight="1" x14ac:dyDescent="0.2">
      <c r="B12" s="94">
        <f>TotalLiabilites</f>
        <v>0</v>
      </c>
      <c r="C12" s="30"/>
      <c r="D12" s="86"/>
      <c r="E12" s="87"/>
      <c r="F12" s="30"/>
      <c r="G12" s="63"/>
      <c r="H12" s="83" t="s">
        <v>91</v>
      </c>
      <c r="I12" s="84">
        <v>0</v>
      </c>
    </row>
    <row r="13" spans="2:10" ht="18.75" customHeight="1" x14ac:dyDescent="0.2">
      <c r="B13" s="94"/>
      <c r="C13" s="63"/>
      <c r="D13" s="65" t="s">
        <v>13</v>
      </c>
      <c r="E13" s="92">
        <f>SUBTOTAL(109,tblUnsecured[OWE])</f>
        <v>0</v>
      </c>
      <c r="F13" s="30"/>
      <c r="G13" s="63"/>
      <c r="H13" s="65" t="s">
        <v>13</v>
      </c>
      <c r="I13" s="92">
        <f>SUBTOTAL(109,tblSecured[OWE])</f>
        <v>0</v>
      </c>
    </row>
    <row r="14" spans="2:10" ht="18.75" customHeight="1" x14ac:dyDescent="0.15">
      <c r="B14" s="97" t="s">
        <v>31</v>
      </c>
    </row>
    <row r="15" spans="2:10" ht="18.75" customHeight="1" x14ac:dyDescent="0.15">
      <c r="B15" s="97"/>
    </row>
  </sheetData>
  <sheetProtection password="DA5D" sheet="1" objects="1" scenarios="1"/>
  <mergeCells count="2">
    <mergeCell ref="B12:B13"/>
    <mergeCell ref="B14:B15"/>
  </mergeCells>
  <phoneticPr fontId="29" type="noConversion"/>
  <printOptions horizontalCentered="1"/>
  <pageMargins left="0.7" right="0.7" top="0.75" bottom="0.75" header="0.3" footer="0.3"/>
  <pageSetup scale="75" fitToHeight="0" orientation="landscape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B2:C23"/>
  <sheetViews>
    <sheetView workbookViewId="0">
      <selection activeCell="B20" sqref="B20"/>
    </sheetView>
  </sheetViews>
  <sheetFormatPr baseColWidth="10" defaultColWidth="6.59765625" defaultRowHeight="12" x14ac:dyDescent="0.15"/>
  <cols>
    <col min="2" max="2" width="15.796875" customWidth="1"/>
    <col min="3" max="3" width="14.19921875" customWidth="1"/>
  </cols>
  <sheetData>
    <row r="2" spans="2:3" x14ac:dyDescent="0.15">
      <c r="B2" t="s">
        <v>4</v>
      </c>
    </row>
    <row r="11" spans="2:3" ht="14" x14ac:dyDescent="0.15">
      <c r="B11" s="8" t="str">
        <f>tblCash[[#Headers],[CASH]]</f>
        <v>CASH</v>
      </c>
      <c r="C11" s="7">
        <f>SUM(tblCash[VALUE])</f>
        <v>2</v>
      </c>
    </row>
    <row r="12" spans="2:3" ht="14" x14ac:dyDescent="0.15">
      <c r="B12" s="8" t="str">
        <f>tblInvestments[[#Headers],[INVESTMENTS]]</f>
        <v>INVESTMENTS</v>
      </c>
      <c r="C12" s="7">
        <f>SUM(tblInvestments[VALUE])</f>
        <v>1</v>
      </c>
    </row>
    <row r="13" spans="2:3" ht="14" x14ac:dyDescent="0.15">
      <c r="B13" s="8" t="str">
        <f>tblRetirement[[#Headers],[RETIREMENT]]</f>
        <v>RETIREMENT</v>
      </c>
      <c r="C13" s="7">
        <f>SUM(tblRetirement[VALUE])</f>
        <v>0</v>
      </c>
    </row>
    <row r="14" spans="2:3" ht="14" x14ac:dyDescent="0.15">
      <c r="B14" s="8" t="str">
        <f>tblPersonal[[#Headers],[PERSONAL]]</f>
        <v>PERSONAL</v>
      </c>
      <c r="C14" s="7">
        <f>SUM(tblPersonal[VALUE])</f>
        <v>0</v>
      </c>
    </row>
    <row r="15" spans="2:3" ht="14" x14ac:dyDescent="0.15">
      <c r="B15" s="3" t="s">
        <v>0</v>
      </c>
      <c r="C15" s="4">
        <f>SUM(tblCash[VALUE],tblInvestments[VALUE],tblRetirement[VALUE],tblPersonal[VALUE])</f>
        <v>3</v>
      </c>
    </row>
    <row r="18" spans="2:3" ht="14" x14ac:dyDescent="0.15">
      <c r="B18" s="8" t="str">
        <f>tblUnsecured[[#Headers],[UNSECURED]]</f>
        <v>UNSECURED</v>
      </c>
      <c r="C18" s="7">
        <f>SUM(tblUnsecured[OWE])</f>
        <v>0</v>
      </c>
    </row>
    <row r="19" spans="2:3" ht="14" x14ac:dyDescent="0.15">
      <c r="B19" s="8" t="str">
        <f>tblSecured[[#Headers],[SECURED]]</f>
        <v>SECURED</v>
      </c>
      <c r="C19" s="7">
        <f>SUM(tblSecured[OWE])</f>
        <v>0</v>
      </c>
    </row>
    <row r="20" spans="2:3" ht="14" x14ac:dyDescent="0.15">
      <c r="B20" s="3" t="s">
        <v>1</v>
      </c>
      <c r="C20" s="4">
        <f>SUM(tblUnsecured[OWE],tblSecured[OWE])</f>
        <v>0</v>
      </c>
    </row>
    <row r="22" spans="2:3" x14ac:dyDescent="0.15">
      <c r="B22" s="2"/>
      <c r="C22" s="2"/>
    </row>
    <row r="23" spans="2:3" ht="14" x14ac:dyDescent="0.15">
      <c r="B23" s="5" t="s">
        <v>2</v>
      </c>
      <c r="C23" s="6">
        <f>C15-C20</f>
        <v>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48"/>
  <sheetViews>
    <sheetView topLeftCell="A33" workbookViewId="0">
      <selection activeCell="J19" sqref="J19"/>
    </sheetView>
  </sheetViews>
  <sheetFormatPr baseColWidth="10" defaultRowHeight="12" x14ac:dyDescent="0.15"/>
  <cols>
    <col min="1" max="1" width="50.796875" bestFit="1" customWidth="1"/>
    <col min="2" max="2" width="50.19921875" bestFit="1" customWidth="1"/>
    <col min="3" max="3" width="32" customWidth="1"/>
  </cols>
  <sheetData>
    <row r="1" spans="1:4" x14ac:dyDescent="0.15">
      <c r="A1" s="104" t="s">
        <v>58</v>
      </c>
      <c r="B1" s="105"/>
      <c r="C1" s="105"/>
      <c r="D1" s="106"/>
    </row>
    <row r="2" spans="1:4" x14ac:dyDescent="0.15">
      <c r="A2" s="107"/>
      <c r="B2" s="108"/>
      <c r="C2" s="108"/>
      <c r="D2" s="109"/>
    </row>
    <row r="3" spans="1:4" x14ac:dyDescent="0.15">
      <c r="A3" s="107"/>
      <c r="B3" s="108"/>
      <c r="C3" s="108"/>
      <c r="D3" s="109"/>
    </row>
    <row r="4" spans="1:4" ht="23" x14ac:dyDescent="0.25">
      <c r="A4" s="52" t="s">
        <v>35</v>
      </c>
      <c r="B4" s="43"/>
      <c r="C4" s="42" t="s">
        <v>50</v>
      </c>
      <c r="D4" s="53"/>
    </row>
    <row r="5" spans="1:4" ht="23" x14ac:dyDescent="0.25">
      <c r="A5" s="52"/>
      <c r="B5" s="42"/>
      <c r="C5" s="42"/>
      <c r="D5" s="53"/>
    </row>
    <row r="6" spans="1:4" ht="23" x14ac:dyDescent="0.25">
      <c r="A6" s="98" t="s">
        <v>36</v>
      </c>
      <c r="B6" s="99"/>
      <c r="C6" s="99"/>
      <c r="D6" s="100"/>
    </row>
    <row r="7" spans="1:4" ht="23" x14ac:dyDescent="0.25">
      <c r="A7" s="54" t="s">
        <v>51</v>
      </c>
      <c r="B7" s="42"/>
      <c r="C7" s="45"/>
      <c r="D7" s="53"/>
    </row>
    <row r="8" spans="1:4" ht="23" x14ac:dyDescent="0.25">
      <c r="A8" s="52"/>
      <c r="B8" s="42" t="s">
        <v>52</v>
      </c>
      <c r="C8" s="46"/>
      <c r="D8" s="53"/>
    </row>
    <row r="9" spans="1:4" ht="23" x14ac:dyDescent="0.25">
      <c r="A9" s="52"/>
      <c r="B9" s="42" t="s">
        <v>53</v>
      </c>
      <c r="C9" s="46"/>
      <c r="D9" s="53"/>
    </row>
    <row r="10" spans="1:4" ht="24" thickBot="1" x14ac:dyDescent="0.3">
      <c r="A10" s="54"/>
      <c r="B10" s="44" t="s">
        <v>37</v>
      </c>
      <c r="C10" s="60">
        <f>SUM(C8:C9)</f>
        <v>0</v>
      </c>
      <c r="D10" s="53"/>
    </row>
    <row r="11" spans="1:4" ht="24" thickTop="1" x14ac:dyDescent="0.25">
      <c r="A11" s="54"/>
      <c r="B11" s="44"/>
      <c r="C11" s="59"/>
      <c r="D11" s="53"/>
    </row>
    <row r="12" spans="1:4" ht="23" x14ac:dyDescent="0.25">
      <c r="A12" s="54" t="s">
        <v>51</v>
      </c>
      <c r="B12" s="42"/>
      <c r="C12" s="45"/>
      <c r="D12" s="53"/>
    </row>
    <row r="13" spans="1:4" ht="23" x14ac:dyDescent="0.25">
      <c r="A13" s="52"/>
      <c r="B13" s="42" t="s">
        <v>52</v>
      </c>
      <c r="C13" s="46"/>
      <c r="D13" s="53"/>
    </row>
    <row r="14" spans="1:4" ht="23" x14ac:dyDescent="0.25">
      <c r="A14" s="52"/>
      <c r="B14" s="42" t="s">
        <v>53</v>
      </c>
      <c r="C14" s="46"/>
      <c r="D14" s="53"/>
    </row>
    <row r="15" spans="1:4" ht="24" thickBot="1" x14ac:dyDescent="0.3">
      <c r="A15" s="54"/>
      <c r="B15" s="44" t="s">
        <v>37</v>
      </c>
      <c r="C15" s="60">
        <f>SUM(C13:C14)</f>
        <v>0</v>
      </c>
      <c r="D15" s="53"/>
    </row>
    <row r="16" spans="1:4" ht="24" thickTop="1" x14ac:dyDescent="0.25">
      <c r="A16" s="54"/>
      <c r="B16" s="44"/>
      <c r="C16" s="59"/>
      <c r="D16" s="53"/>
    </row>
    <row r="17" spans="1:4" ht="23" x14ac:dyDescent="0.25">
      <c r="A17" s="54" t="s">
        <v>54</v>
      </c>
      <c r="B17" s="42"/>
      <c r="C17" s="47"/>
      <c r="D17" s="53"/>
    </row>
    <row r="18" spans="1:4" ht="23" x14ac:dyDescent="0.25">
      <c r="A18" s="52"/>
      <c r="B18" s="42" t="s">
        <v>55</v>
      </c>
      <c r="C18" s="48"/>
      <c r="D18" s="53"/>
    </row>
    <row r="19" spans="1:4" ht="23" x14ac:dyDescent="0.25">
      <c r="A19" s="52"/>
      <c r="B19" s="42" t="s">
        <v>38</v>
      </c>
      <c r="C19" s="48"/>
      <c r="D19" s="53"/>
    </row>
    <row r="20" spans="1:4" ht="23" x14ac:dyDescent="0.25">
      <c r="A20" s="52"/>
      <c r="B20" s="42" t="s">
        <v>56</v>
      </c>
      <c r="C20" s="48"/>
      <c r="D20" s="53"/>
    </row>
    <row r="21" spans="1:4" ht="23" x14ac:dyDescent="0.25">
      <c r="A21" s="52"/>
      <c r="B21" s="42" t="s">
        <v>39</v>
      </c>
      <c r="C21" s="48"/>
      <c r="D21" s="53"/>
    </row>
    <row r="22" spans="1:4" ht="23" x14ac:dyDescent="0.25">
      <c r="A22" s="52"/>
      <c r="B22" s="42" t="s">
        <v>57</v>
      </c>
      <c r="C22" s="48"/>
      <c r="D22" s="53"/>
    </row>
    <row r="23" spans="1:4" ht="24" thickBot="1" x14ac:dyDescent="0.3">
      <c r="A23" s="54"/>
      <c r="B23" s="44" t="s">
        <v>40</v>
      </c>
      <c r="C23" s="60">
        <f>SUM(C20:C22)</f>
        <v>0</v>
      </c>
      <c r="D23" s="53"/>
    </row>
    <row r="24" spans="1:4" ht="24" thickTop="1" x14ac:dyDescent="0.25">
      <c r="A24" s="54"/>
      <c r="B24" s="44"/>
      <c r="C24" s="59"/>
      <c r="D24" s="53"/>
    </row>
    <row r="25" spans="1:4" ht="24" thickBot="1" x14ac:dyDescent="0.3">
      <c r="A25" s="54" t="s">
        <v>41</v>
      </c>
      <c r="B25" s="42"/>
      <c r="C25" s="62">
        <f>SUM(C10+C15+C23)</f>
        <v>0</v>
      </c>
      <c r="D25" s="53"/>
    </row>
    <row r="26" spans="1:4" ht="24" thickTop="1" x14ac:dyDescent="0.25">
      <c r="A26" s="54"/>
      <c r="B26" s="42"/>
      <c r="C26" s="61"/>
      <c r="D26" s="53"/>
    </row>
    <row r="27" spans="1:4" ht="23" x14ac:dyDescent="0.25">
      <c r="A27" s="101" t="s">
        <v>42</v>
      </c>
      <c r="B27" s="102"/>
      <c r="C27" s="102"/>
      <c r="D27" s="103"/>
    </row>
    <row r="28" spans="1:4" ht="23" x14ac:dyDescent="0.25">
      <c r="A28" s="54" t="s">
        <v>43</v>
      </c>
      <c r="B28" s="42"/>
      <c r="C28" s="45"/>
      <c r="D28" s="53"/>
    </row>
    <row r="29" spans="1:4" ht="23" x14ac:dyDescent="0.25">
      <c r="A29" s="52"/>
      <c r="B29" s="42" t="s">
        <v>59</v>
      </c>
      <c r="C29" s="49"/>
      <c r="D29" s="53"/>
    </row>
    <row r="30" spans="1:4" ht="23" x14ac:dyDescent="0.25">
      <c r="A30" s="52"/>
      <c r="B30" s="42" t="s">
        <v>45</v>
      </c>
      <c r="C30" s="49"/>
      <c r="D30" s="53"/>
    </row>
    <row r="31" spans="1:4" ht="23" x14ac:dyDescent="0.25">
      <c r="A31" s="52"/>
      <c r="B31" s="42" t="s">
        <v>60</v>
      </c>
      <c r="C31" s="49"/>
      <c r="D31" s="53"/>
    </row>
    <row r="32" spans="1:4" ht="23" x14ac:dyDescent="0.25">
      <c r="A32" s="52"/>
      <c r="B32" s="42" t="s">
        <v>44</v>
      </c>
      <c r="C32" s="49"/>
      <c r="D32" s="53"/>
    </row>
    <row r="33" spans="1:4" ht="23" x14ac:dyDescent="0.25">
      <c r="A33" s="52"/>
      <c r="B33" s="42" t="s">
        <v>61</v>
      </c>
      <c r="C33" s="49"/>
      <c r="D33" s="53"/>
    </row>
    <row r="34" spans="1:4" ht="23" x14ac:dyDescent="0.25">
      <c r="A34" s="52"/>
      <c r="B34" s="42" t="s">
        <v>62</v>
      </c>
      <c r="C34" s="49"/>
      <c r="D34" s="53"/>
    </row>
    <row r="35" spans="1:4" ht="23" x14ac:dyDescent="0.25">
      <c r="A35" s="52"/>
      <c r="B35" s="42" t="s">
        <v>63</v>
      </c>
      <c r="C35" s="49"/>
      <c r="D35" s="53"/>
    </row>
    <row r="36" spans="1:4" ht="23" x14ac:dyDescent="0.25">
      <c r="A36" s="52"/>
      <c r="B36" s="42" t="s">
        <v>64</v>
      </c>
      <c r="C36" s="49"/>
      <c r="D36" s="53"/>
    </row>
    <row r="37" spans="1:4" ht="23" x14ac:dyDescent="0.25">
      <c r="A37" s="52"/>
      <c r="B37" s="42" t="s">
        <v>65</v>
      </c>
      <c r="C37" s="49"/>
      <c r="D37" s="53"/>
    </row>
    <row r="38" spans="1:4" ht="23" x14ac:dyDescent="0.25">
      <c r="A38" s="52"/>
      <c r="B38" s="42" t="s">
        <v>66</v>
      </c>
      <c r="C38" s="49"/>
      <c r="D38" s="53"/>
    </row>
    <row r="39" spans="1:4" ht="23" x14ac:dyDescent="0.25">
      <c r="A39" s="52"/>
      <c r="B39" s="42" t="s">
        <v>67</v>
      </c>
      <c r="C39" s="49"/>
      <c r="D39" s="53"/>
    </row>
    <row r="40" spans="1:4" ht="23" x14ac:dyDescent="0.25">
      <c r="A40" s="52"/>
      <c r="B40" s="42" t="s">
        <v>68</v>
      </c>
      <c r="C40" s="49"/>
      <c r="D40" s="53"/>
    </row>
    <row r="41" spans="1:4" ht="23" x14ac:dyDescent="0.25">
      <c r="A41" s="52"/>
      <c r="B41" s="42" t="s">
        <v>46</v>
      </c>
      <c r="C41" s="49"/>
      <c r="D41" s="53"/>
    </row>
    <row r="42" spans="1:4" ht="23" x14ac:dyDescent="0.25">
      <c r="A42" s="52"/>
      <c r="B42" s="42" t="s">
        <v>47</v>
      </c>
      <c r="C42" s="49"/>
      <c r="D42" s="53"/>
    </row>
    <row r="43" spans="1:4" ht="23" x14ac:dyDescent="0.25">
      <c r="A43" s="52"/>
      <c r="B43" s="42" t="s">
        <v>69</v>
      </c>
      <c r="C43" s="49"/>
      <c r="D43" s="53"/>
    </row>
    <row r="44" spans="1:4" ht="23" x14ac:dyDescent="0.25">
      <c r="A44" s="52"/>
      <c r="B44" s="42" t="s">
        <v>70</v>
      </c>
      <c r="C44" s="49">
        <v>1</v>
      </c>
      <c r="D44" s="53"/>
    </row>
    <row r="45" spans="1:4" ht="23" x14ac:dyDescent="0.25">
      <c r="A45" s="54" t="s">
        <v>48</v>
      </c>
      <c r="B45" s="42"/>
      <c r="C45" s="50">
        <f>SUM(C29:C44)</f>
        <v>1</v>
      </c>
      <c r="D45" s="53"/>
    </row>
    <row r="46" spans="1:4" ht="23" x14ac:dyDescent="0.25">
      <c r="A46" s="54"/>
      <c r="B46" s="42"/>
      <c r="C46" s="51"/>
      <c r="D46" s="53"/>
    </row>
    <row r="47" spans="1:4" ht="23" x14ac:dyDescent="0.25">
      <c r="A47" s="54" t="s">
        <v>49</v>
      </c>
      <c r="B47" s="42"/>
      <c r="C47" s="50">
        <f>C25-C45</f>
        <v>-1</v>
      </c>
      <c r="D47" s="53"/>
    </row>
    <row r="48" spans="1:4" ht="24" thickBot="1" x14ac:dyDescent="0.3">
      <c r="A48" s="55"/>
      <c r="B48" s="56"/>
      <c r="C48" s="57"/>
      <c r="D48" s="58"/>
    </row>
  </sheetData>
  <sheetProtection password="DA5D" sheet="1" objects="1" scenarios="1"/>
  <mergeCells count="3">
    <mergeCell ref="A6:D6"/>
    <mergeCell ref="A27:D27"/>
    <mergeCell ref="A1:D3"/>
  </mergeCells>
  <phoneticPr fontId="29" type="noConversion"/>
  <pageMargins left="0.7" right="0.7" top="0.75" bottom="0.75" header="0.3" footer="0.3"/>
  <pageSetup paperSize="9" scale="67"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emplateFile" ma:contentTypeID="0x0101006EDDDB5EE6D98C44930B742096920B300400F5B6D36B3EF94B4E9A635CDF2A18F5B8" ma:contentTypeVersion="72" ma:contentTypeDescription="Create a new document." ma:contentTypeScope="" ma:versionID="a23e56308344d904b51738559c3d67c9">
  <xsd:schema xmlns:xsd="http://www.w3.org/2001/XMLSchema" xmlns:xs="http://www.w3.org/2001/XMLSchema" xmlns:p="http://schemas.microsoft.com/office/2006/metadata/properties" xmlns:ns2="4873beb7-5857-4685-be1f-d57550cc96cc" targetNamespace="http://schemas.microsoft.com/office/2006/metadata/properties" ma:root="true" ma:fieldsID="cd0908cc4600e77bf5da051303e00c8d" ns2:_="">
    <xsd:import namespace="4873beb7-5857-4685-be1f-d57550cc96cc"/>
    <xsd:element name="properties">
      <xsd:complexType>
        <xsd:sequence>
          <xsd:element name="documentManagement">
            <xsd:complexType>
              <xsd:all>
                <xsd:element ref="ns2:AcquiredFrom" minOccurs="0"/>
                <xsd:element ref="ns2:UACurrentWords" minOccurs="0"/>
                <xsd:element ref="ns2:TPApplication" minOccurs="0"/>
                <xsd:element ref="ns2:ApprovalLog" minOccurs="0"/>
                <xsd:element ref="ns2:ApprovalStatus" minOccurs="0"/>
                <xsd:element ref="ns2:AssetStart" minOccurs="0"/>
                <xsd:element ref="ns2:AssetExpire" minOccurs="0"/>
                <xsd:element ref="ns2:AssetId" minOccurs="0"/>
                <xsd:element ref="ns2:IsSearchable" minOccurs="0"/>
                <xsd:element ref="ns2:AssetType" minOccurs="0"/>
                <xsd:element ref="ns2:APAuthor" minOccurs="0"/>
                <xsd:element ref="ns2:AverageRating" minOccurs="0"/>
                <xsd:element ref="ns2:BlockPublish" minOccurs="0"/>
                <xsd:element ref="ns2:BugNumber" minOccurs="0"/>
                <xsd:element ref="ns2:CampaignTagsTaxHTField0" minOccurs="0"/>
                <xsd:element ref="ns2:TPClientViewer" minOccurs="0"/>
                <xsd:element ref="ns2:ClipArtFilename" minOccurs="0"/>
                <xsd:element ref="ns2:TPCommandLine" minOccurs="0"/>
                <xsd:element ref="ns2:TPComponent" minOccurs="0"/>
                <xsd:element ref="ns2:ContentItem" minOccurs="0"/>
                <xsd:element ref="ns2:CrawlForDependencies" minOccurs="0"/>
                <xsd:element ref="ns2:CSXHash" minOccurs="0"/>
                <xsd:element ref="ns2:CSXSubmissionMarket" minOccurs="0"/>
                <xsd:element ref="ns2:CSXUpdate" minOccurs="0"/>
                <xsd:element ref="ns2:IntlLangReviewDate" minOccurs="0"/>
                <xsd:element ref="ns2:IsDeleted" minOccurs="0"/>
                <xsd:element ref="ns2:APDescription" minOccurs="0"/>
                <xsd:element ref="ns2:DirectSourceMarket" minOccurs="0"/>
                <xsd:element ref="ns2:Downloads" minOccurs="0"/>
                <xsd:element ref="ns2:DSATActionTaken" minOccurs="0"/>
                <xsd:element ref="ns2:APEditor" minOccurs="0"/>
                <xsd:element ref="ns2:EditorialStatus" minOccurs="0"/>
                <xsd:element ref="ns2:EditorialTags" minOccurs="0"/>
                <xsd:element ref="ns2:TPExecutable" minOccurs="0"/>
                <xsd:element ref="ns2:FeatureTagsTaxHTField0" minOccurs="0"/>
                <xsd:element ref="ns2:TPFriendlyName" minOccurs="0"/>
                <xsd:element ref="ns2:FriendlyTitle" minOccurs="0"/>
                <xsd:element ref="ns2:PrimaryImageGen" minOccurs="0"/>
                <xsd:element ref="ns2:HandoffToMSDN" minOccurs="0"/>
                <xsd:element ref="ns2:InProjectListLookup" minOccurs="0"/>
                <xsd:element ref="ns2:TPInstallLocation" minOccurs="0"/>
                <xsd:element ref="ns2:InternalTagsTaxHTField0" minOccurs="0"/>
                <xsd:element ref="ns2:IntlLangReview" minOccurs="0"/>
                <xsd:element ref="ns2:IntlLangReviewer" minOccurs="0"/>
                <xsd:element ref="ns2:MarketSpecific" minOccurs="0"/>
                <xsd:element ref="ns2:LastCompleteVersionLookup" minOccurs="0"/>
                <xsd:element ref="ns2:LastHandOff" minOccurs="0"/>
                <xsd:element ref="ns2:LastModifiedDateTime" minOccurs="0"/>
                <xsd:element ref="ns2:LastPreviewErrorLookup" minOccurs="0"/>
                <xsd:element ref="ns2:LastPreviewResultLookup" minOccurs="0"/>
                <xsd:element ref="ns2:LastPreviewAttemptDateLookup" minOccurs="0"/>
                <xsd:element ref="ns2:LastPreviewedByLookup" minOccurs="0"/>
                <xsd:element ref="ns2:LastPreviewTimeLookup" minOccurs="0"/>
                <xsd:element ref="ns2:LastPreviewVersionLookup" minOccurs="0"/>
                <xsd:element ref="ns2:LastPublishErrorLookup" minOccurs="0"/>
                <xsd:element ref="ns2:LastPublishResultLookup" minOccurs="0"/>
                <xsd:element ref="ns2:LastPublishAttemptDateLookup" minOccurs="0"/>
                <xsd:element ref="ns2:LastPublishedByLookup" minOccurs="0"/>
                <xsd:element ref="ns2:LastPublishTimeLookup" minOccurs="0"/>
                <xsd:element ref="ns2:LastPublishVersionLookup" minOccurs="0"/>
                <xsd:element ref="ns2:TPLaunchHelpLinkType" minOccurs="0"/>
                <xsd:element ref="ns2:LegacyData" minOccurs="0"/>
                <xsd:element ref="ns2:TPLaunchHelpLink" minOccurs="0"/>
                <xsd:element ref="ns2:LocComments" minOccurs="0"/>
                <xsd:element ref="ns2:LocLastLocAttemptVersionLookup" minOccurs="0"/>
                <xsd:element ref="ns2:LocLastLocAttemptVersionTypeLookup" minOccurs="0"/>
                <xsd:element ref="ns2:LocManualTestRequired" minOccurs="0"/>
                <xsd:element ref="ns2:LocMarketGroupTiers2" minOccurs="0"/>
                <xsd:element ref="ns2:LocNewPublishedVersionLookup" minOccurs="0"/>
                <xsd:element ref="ns2:LocOverallHandbackStatusLookup" minOccurs="0"/>
                <xsd:element ref="ns2:LocOverallLocStatusLookup" minOccurs="0"/>
                <xsd:element ref="ns2:LocOverallPreviewStatusLookup" minOccurs="0"/>
                <xsd:element ref="ns2:LocOverallPublishStatusLookup" minOccurs="0"/>
                <xsd:element ref="ns2:IntlLocPriority" minOccurs="0"/>
                <xsd:element ref="ns2:LocProcessedForHandoffsLookup" minOccurs="0"/>
                <xsd:element ref="ns2:LocProcessedForMarketsLookup" minOccurs="0"/>
                <xsd:element ref="ns2:LocPublishedDependentAssetsLookup" minOccurs="0"/>
                <xsd:element ref="ns2:LocPublishedLinkedAssetsLookup" minOccurs="0"/>
                <xsd:element ref="ns2:LocRecommendedHandoff" minOccurs="0"/>
                <xsd:element ref="ns2:LocalizationTagsTaxHTField0" minOccurs="0"/>
                <xsd:element ref="ns2:MachineTranslated" minOccurs="0"/>
                <xsd:element ref="ns2:Manager" minOccurs="0"/>
                <xsd:element ref="ns2:Markets" minOccurs="0"/>
                <xsd:element ref="ns2:Milestone" minOccurs="0"/>
                <xsd:element ref="ns2:TPNamespace" minOccurs="0"/>
                <xsd:element ref="ns2:NumericId" minOccurs="0"/>
                <xsd:element ref="ns2:NumOfRatingsLookup" minOccurs="0"/>
                <xsd:element ref="ns2:OOCacheId" minOccurs="0"/>
                <xsd:element ref="ns2:OpenTemplate" minOccurs="0"/>
                <xsd:element ref="ns2:OriginAsset" minOccurs="0"/>
                <xsd:element ref="ns2:OriginalRelease" minOccurs="0"/>
                <xsd:element ref="ns2:OriginalSourceMarket" minOccurs="0"/>
                <xsd:element ref="ns2:OutputCachingOn" minOccurs="0"/>
                <xsd:element ref="ns2:ParentAssetId" minOccurs="0"/>
                <xsd:element ref="ns2:PlannedPubDate" minOccurs="0"/>
                <xsd:element ref="ns2:PolicheckWords" minOccurs="0"/>
                <xsd:element ref="ns2:BusinessGroup" minOccurs="0"/>
                <xsd:element ref="ns2:UAProjectedTotalWords" minOccurs="0"/>
                <xsd:element ref="ns2:Provider" minOccurs="0"/>
                <xsd:element ref="ns2:Providers" minOccurs="0"/>
                <xsd:element ref="ns2:PublishStatusLookup" minOccurs="0"/>
                <xsd:element ref="ns2:PublishTargets" minOccurs="0"/>
                <xsd:element ref="ns2:RecommendationsModifier" minOccurs="0"/>
                <xsd:element ref="ns2:ArtSampleDocs" minOccurs="0"/>
                <xsd:element ref="ns2:ScenarioTagsTaxHTField0" minOccurs="0"/>
                <xsd:element ref="ns2:ShowIn" minOccurs="0"/>
                <xsd:element ref="ns2:SourceTitle" minOccurs="0"/>
                <xsd:element ref="ns2:CSXSubmissionDate" minOccurs="0"/>
                <xsd:element ref="ns2:SubmitterId" minOccurs="0"/>
                <xsd:element ref="ns2:TaxCatchAll" minOccurs="0"/>
                <xsd:element ref="ns2:TaxCatchAllLabel" minOccurs="0"/>
                <xsd:element ref="ns2:TemplateStatus" minOccurs="0"/>
                <xsd:element ref="ns2:TemplateTemplateType" minOccurs="0"/>
                <xsd:element ref="ns2:ThumbnailAssetId" minOccurs="0"/>
                <xsd:element ref="ns2:TimesCloned" minOccurs="0"/>
                <xsd:element ref="ns2:TrustLevel" minOccurs="0"/>
                <xsd:element ref="ns2:UALocComments" minOccurs="0"/>
                <xsd:element ref="ns2:UALocRecommendation" minOccurs="0"/>
                <xsd:element ref="ns2:UANotes" minOccurs="0"/>
                <xsd:element ref="ns2:TPAppVersion" minOccurs="0"/>
                <xsd:element ref="ns2:VoteCou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73beb7-5857-4685-be1f-d57550cc96cc" elementFormDefault="qualified">
    <xsd:import namespace="http://schemas.microsoft.com/office/2006/documentManagement/types"/>
    <xsd:import namespace="http://schemas.microsoft.com/office/infopath/2007/PartnerControls"/>
    <xsd:element name="AcquiredFrom" ma:index="1" nillable="true" ma:displayName="Acquired From" ma:default="Internal MS" ma:internalName="AcquiredFrom" ma:readOnly="false">
      <xsd:simpleType>
        <xsd:restriction base="dms:Choice">
          <xsd:enumeration value="Internal MS"/>
          <xsd:enumeration value="Community"/>
          <xsd:enumeration value="MVP"/>
          <xsd:enumeration value="Publisher"/>
          <xsd:enumeration value="Partner"/>
          <xsd:enumeration value="None"/>
        </xsd:restriction>
      </xsd:simpleType>
    </xsd:element>
    <xsd:element name="UACurrentWords" ma:index="2" nillable="true" ma:displayName="Actual Word Count" ma:default="" ma:internalName="UACurrentWords" ma:readOnly="false">
      <xsd:simpleType>
        <xsd:restriction base="dms:Unknown"/>
      </xsd:simpleType>
    </xsd:element>
    <xsd:element name="TPApplication" ma:index="3" nillable="true" ma:displayName="Application to Open Template With" ma:default="" ma:internalName="TPApplication">
      <xsd:simpleType>
        <xsd:restriction base="dms:Text"/>
      </xsd:simpleType>
    </xsd:element>
    <xsd:element name="ApprovalLog" ma:index="4" nillable="true" ma:displayName="Approval Log" ma:default="" ma:hidden="true" ma:internalName="ApprovalLog" ma:readOnly="false">
      <xsd:simpleType>
        <xsd:restriction base="dms:Note"/>
      </xsd:simpleType>
    </xsd:element>
    <xsd:element name="ApprovalStatus" ma:index="5" nillable="true" ma:displayName="Approval Status" ma:default="InProgress" ma:internalName="ApprovalStatus" ma:readOnly="false">
      <xsd:simpleType>
        <xsd:restriction base="dms:Choice">
          <xsd:enumeration value="InProgress"/>
          <xsd:enumeration value="Rejected"/>
          <xsd:enumeration value="Questionable"/>
          <xsd:enumeration value="ApprovedAutomatic"/>
          <xsd:enumeration value="ApprovedManual"/>
          <xsd:enumeration value="On Hold"/>
          <xsd:enumeration value="Needs Review"/>
          <xsd:enumeration value="A Violation"/>
          <xsd:enumeration value="Unpublished Violation"/>
        </xsd:restriction>
      </xsd:simpleType>
    </xsd:element>
    <xsd:element name="AssetStart" ma:index="6" nillable="true" ma:displayName="Asset Begin Date" ma:default="[Today]" ma:internalName="AssetStart" ma:readOnly="false">
      <xsd:simpleType>
        <xsd:restriction base="dms:DateTime"/>
      </xsd:simpleType>
    </xsd:element>
    <xsd:element name="AssetExpire" ma:index="7" nillable="true" ma:displayName="Asset End Date" ma:default="2029-01-01T08:00:00Z" ma:format="DateTime" ma:internalName="AssetExpire" ma:readOnly="false">
      <xsd:simpleType>
        <xsd:restriction base="dms:DateTime"/>
      </xsd:simpleType>
    </xsd:element>
    <xsd:element name="AssetId" ma:index="8" nillable="true" ma:displayName="Asset ID" ma:default="" ma:indexed="true" ma:internalName="AssetId" ma:readOnly="false">
      <xsd:simpleType>
        <xsd:restriction base="dms:Text">
          <xsd:maxLength value="255"/>
        </xsd:restriction>
      </xsd:simpleType>
    </xsd:element>
    <xsd:element name="IsSearchable" ma:index="9" nillable="true" ma:displayName="Asset Searchable?" ma:default="true" ma:internalName="IsSearchable" ma:readOnly="false">
      <xsd:simpleType>
        <xsd:restriction base="dms:Boolean"/>
      </xsd:simpleType>
    </xsd:element>
    <xsd:element name="AssetType" ma:index="10" nillable="true" ma:displayName="Asset Type" ma:default="" ma:internalName="AssetType" ma:readOnly="false">
      <xsd:simpleType>
        <xsd:restriction base="dms:Unknown"/>
      </xsd:simpleType>
    </xsd:element>
    <xsd:element name="APAuthor" ma:index="11" nillable="true" ma:displayName="Author" ma:default="" ma:list="UserInfo" ma:internalName="APAuth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verageRating" ma:index="12" nillable="true" ma:displayName="Average Rating" ma:internalName="AverageRating" ma:readOnly="false">
      <xsd:simpleType>
        <xsd:restriction base="dms:Text"/>
      </xsd:simpleType>
    </xsd:element>
    <xsd:element name="BlockPublish" ma:index="13" nillable="true" ma:displayName="Block from Publishing?" ma:default="" ma:internalName="BlockPublish" ma:readOnly="false">
      <xsd:simpleType>
        <xsd:restriction base="dms:Boolean"/>
      </xsd:simpleType>
    </xsd:element>
    <xsd:element name="BugNumber" ma:index="14" nillable="true" ma:displayName="Bug Number" ma:default="" ma:internalName="BugNumber" ma:readOnly="false">
      <xsd:simpleType>
        <xsd:restriction base="dms:Text"/>
      </xsd:simpleType>
    </xsd:element>
    <xsd:element name="CampaignTagsTaxHTField0" ma:index="16" nillable="true" ma:taxonomy="true" ma:internalName="CampaignTagsTaxHTField0" ma:taxonomyFieldName="CampaignTags" ma:displayName="Campaigns" ma:readOnly="false" ma:default="" ma:fieldId="{1df42cc3-2301-4f11-a52a-6ead923c29ed}" ma:taxonomyMulti="true" ma:sspId="8f79753a-75d3-41f5-8ca3-40b843941b4f" ma:termSetId="ca0e50d4-faa1-44ce-961e-bb1441c60e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ClientViewer" ma:index="17" nillable="true" ma:displayName="Client Viewer" ma:default="" ma:internalName="TPClientViewer">
      <xsd:simpleType>
        <xsd:restriction base="dms:Text"/>
      </xsd:simpleType>
    </xsd:element>
    <xsd:element name="ClipArtFilename" ma:index="18" nillable="true" ma:displayName="Clip Art Name" ma:default="" ma:internalName="ClipArtFilename" ma:readOnly="false">
      <xsd:simpleType>
        <xsd:restriction base="dms:Text"/>
      </xsd:simpleType>
    </xsd:element>
    <xsd:element name="TPCommandLine" ma:index="19" nillable="true" ma:displayName="Command Line" ma:default="" ma:internalName="TPCommandLine">
      <xsd:simpleType>
        <xsd:restriction base="dms:Text"/>
      </xsd:simpleType>
    </xsd:element>
    <xsd:element name="TPComponent" ma:index="20" nillable="true" ma:displayName="Component" ma:default="" ma:internalName="TPComponent">
      <xsd:simpleType>
        <xsd:restriction base="dms:Text"/>
      </xsd:simpleType>
    </xsd:element>
    <xsd:element name="ContentItem" ma:index="21" nillable="true" ma:displayName="Content Item" ma:default="" ma:hidden="true" ma:internalName="ContentItem" ma:readOnly="false">
      <xsd:simpleType>
        <xsd:restriction base="dms:Unknown"/>
      </xsd:simpleType>
    </xsd:element>
    <xsd:element name="CrawlForDependencies" ma:index="23" nillable="true" ma:displayName="Crawl for Dependencies?" ma:default="true" ma:internalName="CrawlForDependencies" ma:readOnly="false">
      <xsd:simpleType>
        <xsd:restriction base="dms:Boolean"/>
      </xsd:simpleType>
    </xsd:element>
    <xsd:element name="CSXHash" ma:index="26" nillable="true" ma:displayName="CSX Hash" ma:default="" ma:indexed="true" ma:internalName="CSXHash" ma:readOnly="false">
      <xsd:simpleType>
        <xsd:restriction base="dms:Text"/>
      </xsd:simpleType>
    </xsd:element>
    <xsd:element name="CSXSubmissionMarket" ma:index="27" nillable="true" ma:displayName="CSX Submission Market" ma:default="" ma:list="{2FBD1B11-2ACE-4FDC-B5A3-635D4ADF6F1B}" ma:internalName="CSXSubmissionMarket" ma:readOnly="false" ma:showField="MarketName" ma:web="4873beb7-5857-4685-be1f-d57550cc96cc">
      <xsd:simpleType>
        <xsd:restriction base="dms:Lookup"/>
      </xsd:simpleType>
    </xsd:element>
    <xsd:element name="CSXUpdate" ma:index="28" nillable="true" ma:displayName="CSX Updated?" ma:default="false" ma:internalName="CSXUpdate" ma:readOnly="false">
      <xsd:simpleType>
        <xsd:restriction base="dms:Boolean"/>
      </xsd:simpleType>
    </xsd:element>
    <xsd:element name="IntlLangReviewDate" ma:index="29" nillable="true" ma:displayName="Date to Complete Intl QA" ma:default="" ma:internalName="IntlLangReviewDate" ma:readOnly="false">
      <xsd:simpleType>
        <xsd:restriction base="dms:DateTime"/>
      </xsd:simpleType>
    </xsd:element>
    <xsd:element name="IsDeleted" ma:index="30" nillable="true" ma:displayName="Deleted?" ma:default="" ma:internalName="IsDeleted" ma:readOnly="false">
      <xsd:simpleType>
        <xsd:restriction base="dms:Boolean"/>
      </xsd:simpleType>
    </xsd:element>
    <xsd:element name="APDescription" ma:index="31" nillable="true" ma:displayName="Description" ma:default="" ma:internalName="APDescription" ma:readOnly="false">
      <xsd:simpleType>
        <xsd:restriction base="dms:Note"/>
      </xsd:simpleType>
    </xsd:element>
    <xsd:element name="DirectSourceMarket" ma:index="32" nillable="true" ma:displayName="Direct Source Market Group" ma:default="" ma:internalName="DirectSourceMarket" ma:readOnly="false">
      <xsd:simpleType>
        <xsd:restriction base="dms:Text"/>
      </xsd:simpleType>
    </xsd:element>
    <xsd:element name="Downloads" ma:index="33" nillable="true" ma:displayName="Downloads" ma:default="0" ma:hidden="true" ma:internalName="Downloads" ma:readOnly="false">
      <xsd:simpleType>
        <xsd:restriction base="dms:Unknown"/>
      </xsd:simpleType>
    </xsd:element>
    <xsd:element name="DSATActionTaken" ma:index="34" nillable="true" ma:displayName="DSAT Action Taken" ma:default="" ma:internalName="DSATActionTaken" ma:readOnly="false">
      <xsd:simpleType>
        <xsd:restriction base="dms:Choice">
          <xsd:enumeration value="Best Bets"/>
          <xsd:enumeration value="Expire"/>
          <xsd:enumeration value="Hide"/>
          <xsd:enumeration value="None"/>
        </xsd:restriction>
      </xsd:simpleType>
    </xsd:element>
    <xsd:element name="APEditor" ma:index="35" nillable="true" ma:displayName="Editor" ma:default="" ma:list="UserInfo" ma:internalName="APEditor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ialStatus" ma:index="36" nillable="true" ma:displayName="Editorial Status" ma:default="" ma:internalName="EditorialStatus" ma:readOnly="false">
      <xsd:simpleType>
        <xsd:restriction base="dms:Unknown"/>
      </xsd:simpleType>
    </xsd:element>
    <xsd:element name="EditorialTags" ma:index="37" nillable="true" ma:displayName="Editorial Tags" ma:default="" ma:internalName="EditorialTags">
      <xsd:simpleType>
        <xsd:restriction base="dms:Unknown"/>
      </xsd:simpleType>
    </xsd:element>
    <xsd:element name="TPExecutable" ma:index="38" nillable="true" ma:displayName="Executable" ma:default="" ma:internalName="TPExecutable">
      <xsd:simpleType>
        <xsd:restriction base="dms:Text"/>
      </xsd:simpleType>
    </xsd:element>
    <xsd:element name="FeatureTagsTaxHTField0" ma:index="40" nillable="true" ma:taxonomy="true" ma:internalName="FeatureTagsTaxHTField0" ma:taxonomyFieldName="FeatureTags" ma:displayName="Features" ma:readOnly="false" ma:default="" ma:fieldId="{7fc0d542-15c6-4882-a8e3-13bca44403fb}" ma:taxonomyMulti="true" ma:sspId="8f79753a-75d3-41f5-8ca3-40b843941b4f" ma:termSetId="f1ab6845-967d-4854-a0ba-4ec07f0f811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PFriendlyName" ma:index="41" nillable="true" ma:displayName="Friendly Name" ma:default="" ma:internalName="TPFriendlyName">
      <xsd:simpleType>
        <xsd:restriction base="dms:Text"/>
      </xsd:simpleType>
    </xsd:element>
    <xsd:element name="FriendlyTitle" ma:index="42" nillable="true" ma:displayName="Friendly Title" ma:default="" ma:description="Shorter title to be used when displaying search results" ma:internalName="FriendlyTitle" ma:readOnly="false">
      <xsd:simpleType>
        <xsd:restriction base="dms:Text"/>
      </xsd:simpleType>
    </xsd:element>
    <xsd:element name="PrimaryImageGen" ma:index="43" nillable="true" ma:displayName="Generate Images?" ma:default="true" ma:internalName="PrimaryImageGen">
      <xsd:simpleType>
        <xsd:restriction base="dms:Boolean"/>
      </xsd:simpleType>
    </xsd:element>
    <xsd:element name="HandoffToMSDN" ma:index="44" nillable="true" ma:displayName="Handoff To MSDN Date" ma:default="" ma:internalName="HandoffToMSDN" ma:readOnly="false">
      <xsd:simpleType>
        <xsd:restriction base="dms:DateTime"/>
      </xsd:simpleType>
    </xsd:element>
    <xsd:element name="InProjectListLookup" ma:index="45" nillable="true" ma:displayName="InProjectListLookup" ma:list="{9E343742-310B-4684-A24C-1D137CB4B230}" ma:internalName="InProjectListLookup" ma:readOnly="true" ma:showField="InProjectLis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InstallLocation" ma:index="46" nillable="true" ma:displayName="Install Location" ma:default="" ma:internalName="TPInstallLocation">
      <xsd:simpleType>
        <xsd:restriction base="dms:Text"/>
      </xsd:simpleType>
    </xsd:element>
    <xsd:element name="InternalTagsTaxHTField0" ma:index="48" nillable="true" ma:taxonomy="true" ma:internalName="InternalTagsTaxHTField0" ma:taxonomyFieldName="InternalTags" ma:displayName="Internal Tags" ma:readOnly="false" ma:default="" ma:fieldId="{1490b8a4-2706-41ec-b5e3-73176dccf34e}" ma:taxonomyMulti="true" ma:sspId="8f79753a-75d3-41f5-8ca3-40b843941b4f" ma:termSetId="82b6639e-f7fc-4c18-ad2d-003a6e70776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ntlLangReview" ma:index="49" nillable="true" ma:displayName="Intl Lang QA Review Required?" ma:default="" ma:internalName="IntlLangReview" ma:readOnly="false">
      <xsd:simpleType>
        <xsd:restriction base="dms:Boolean"/>
      </xsd:simpleType>
    </xsd:element>
    <xsd:element name="IntlLangReviewer" ma:index="50" nillable="true" ma:displayName="Intl Lang QA Reviewer" ma:default="" ma:internalName="IntlLangReviewer" ma:readOnly="false">
      <xsd:simpleType>
        <xsd:restriction base="dms:Text"/>
      </xsd:simpleType>
    </xsd:element>
    <xsd:element name="MarketSpecific" ma:index="51" nillable="true" ma:displayName="Is Market Specific?" ma:default="" ma:internalName="MarketSpecific" ma:readOnly="false">
      <xsd:simpleType>
        <xsd:restriction base="dms:Boolean"/>
      </xsd:simpleType>
    </xsd:element>
    <xsd:element name="LastCompleteVersionLookup" ma:index="52" nillable="true" ma:displayName="Last Complete Version Lookup" ma:default="" ma:list="{9E343742-310B-4684-A24C-1D137CB4B230}" ma:internalName="LastCompleteVersionLookup" ma:readOnly="true" ma:showField="LastComplete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HandOff" ma:index="53" nillable="true" ma:displayName="Last Hand-off" ma:default="" ma:internalName="LastHandOff" ma:readOnly="false">
      <xsd:simpleType>
        <xsd:restriction base="dms:DateTime"/>
      </xsd:simpleType>
    </xsd:element>
    <xsd:element name="LastModifiedDateTime" ma:index="54" nillable="true" ma:displayName="Last Modified Date" ma:default="" ma:internalName="LastModifiedDateTime" ma:readOnly="false">
      <xsd:simpleType>
        <xsd:restriction base="dms:DateTime"/>
      </xsd:simpleType>
    </xsd:element>
    <xsd:element name="LastPreviewErrorLookup" ma:index="55" nillable="true" ma:displayName="Last Preview Attempt Error" ma:default="" ma:list="{9E343742-310B-4684-A24C-1D137CB4B230}" ma:internalName="LastPreviewErrorLookup" ma:readOnly="true" ma:showField="LastPreview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ResultLookup" ma:index="56" nillable="true" ma:displayName="Last Preview Attempt Result" ma:default="" ma:list="{9E343742-310B-4684-A24C-1D137CB4B230}" ma:internalName="LastPreviewResultLookup" ma:readOnly="true" ma:showField="LastPreview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AttemptDateLookup" ma:index="57" nillable="true" ma:displayName="Last Preview Attempted On" ma:default="" ma:list="{9E343742-310B-4684-A24C-1D137CB4B230}" ma:internalName="LastPreviewAttemptDateLookup" ma:readOnly="true" ma:showField="LastPreview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edByLookup" ma:index="58" nillable="true" ma:displayName="Last Previewed By" ma:default="" ma:list="{9E343742-310B-4684-A24C-1D137CB4B230}" ma:internalName="LastPreviewedByLookup" ma:readOnly="true" ma:showField="LastPreview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TimeLookup" ma:index="59" nillable="true" ma:displayName="Last Previewed Date" ma:default="" ma:list="{9E343742-310B-4684-A24C-1D137CB4B230}" ma:internalName="LastPreviewTimeLookup" ma:readOnly="true" ma:showField="LastPreview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reviewVersionLookup" ma:index="60" nillable="true" ma:displayName="Last Previewed Version" ma:default="" ma:list="{9E343742-310B-4684-A24C-1D137CB4B230}" ma:internalName="LastPreviewVersionLookup" ma:readOnly="true" ma:showField="LastPreview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rrorLookup" ma:index="61" nillable="true" ma:displayName="Last Publish Attempt Error" ma:default="" ma:list="{9E343742-310B-4684-A24C-1D137CB4B230}" ma:internalName="LastPublishErrorLookup" ma:readOnly="true" ma:showField="LastPublishError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ResultLookup" ma:index="62" nillable="true" ma:displayName="Last Publish Attempt Result" ma:default="" ma:list="{9E343742-310B-4684-A24C-1D137CB4B230}" ma:internalName="LastPublishResultLookup" ma:readOnly="true" ma:showField="LastPublishResult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AttemptDateLookup" ma:index="63" nillable="true" ma:displayName="Last Publish Attempted On" ma:default="" ma:list="{9E343742-310B-4684-A24C-1D137CB4B230}" ma:internalName="LastPublishAttemptDateLookup" ma:readOnly="true" ma:showField="LastPublishAttemptDat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edByLookup" ma:index="64" nillable="true" ma:displayName="Last Published By" ma:default="" ma:list="{9E343742-310B-4684-A24C-1D137CB4B230}" ma:internalName="LastPublishedByLookup" ma:readOnly="true" ma:showField="LastPublishedBy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TimeLookup" ma:index="65" nillable="true" ma:displayName="Last Published Date" ma:default="" ma:list="{9E343742-310B-4684-A24C-1D137CB4B230}" ma:internalName="LastPublishTimeLookup" ma:readOnly="true" ma:showField="LastPublishTi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astPublishVersionLookup" ma:index="66" nillable="true" ma:displayName="Last Published Version" ma:default="" ma:list="{9E343742-310B-4684-A24C-1D137CB4B230}" ma:internalName="LastPublishVersionLookup" ma:readOnly="true" ma:showField="LastPublishVersion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PLaunchHelpLinkType" ma:index="67" nillable="true" ma:displayName="Launch Help Link Type" ma:default="Template" ma:internalName="TPLaunchHelpLinkType">
      <xsd:simpleType>
        <xsd:restriction base="dms:Choice">
          <xsd:enumeration value="Template"/>
          <xsd:enumeration value="Training"/>
          <xsd:enumeration value="URL"/>
          <xsd:enumeration value="None"/>
        </xsd:restriction>
      </xsd:simpleType>
    </xsd:element>
    <xsd:element name="LegacyData" ma:index="68" nillable="true" ma:displayName="Legacy Data" ma:default="" ma:internalName="LegacyData" ma:readOnly="false">
      <xsd:simpleType>
        <xsd:restriction base="dms:Note"/>
      </xsd:simpleType>
    </xsd:element>
    <xsd:element name="TPLaunchHelpLink" ma:index="69" nillable="true" ma:displayName="Link to Launch Help Topic" ma:default="" ma:internalName="TPLaunchHelpLink">
      <xsd:simpleType>
        <xsd:restriction base="dms:Text"/>
      </xsd:simpleType>
    </xsd:element>
    <xsd:element name="LocComments" ma:index="70" nillable="true" ma:displayName="Loc Approval Comments" ma:default="" ma:internalName="LocComments" ma:readOnly="false">
      <xsd:simpleType>
        <xsd:restriction base="dms:Note"/>
      </xsd:simpleType>
    </xsd:element>
    <xsd:element name="LocLastLocAttemptVersionLookup" ma:index="71" nillable="true" ma:displayName="Loc Last Loc Attempt Version" ma:default="" ma:list="{7DD1DCEC-E449-43D3-891F-7DC62F62AD21}" ma:internalName="LocLastLocAttemptVersionLookup" ma:readOnly="false" ma:showField="LastLocAttemptVersion" ma:web="4873beb7-5857-4685-be1f-d57550cc96cc">
      <xsd:simpleType>
        <xsd:restriction base="dms:Lookup"/>
      </xsd:simpleType>
    </xsd:element>
    <xsd:element name="LocLastLocAttemptVersionTypeLookup" ma:index="72" nillable="true" ma:displayName="Loc Last Loc Attempt Version Type" ma:default="" ma:list="{7DD1DCEC-E449-43D3-891F-7DC62F62AD21}" ma:internalName="LocLastLocAttemptVersionTypeLookup" ma:readOnly="true" ma:showField="LastLocAttemptVersionType" ma:web="4873beb7-5857-4685-be1f-d57550cc96cc">
      <xsd:simpleType>
        <xsd:restriction base="dms:Lookup"/>
      </xsd:simpleType>
    </xsd:element>
    <xsd:element name="LocManualTestRequired" ma:index="73" nillable="true" ma:displayName="Loc Manual Test Required" ma:default="" ma:internalName="LocManualTestRequired" ma:readOnly="false">
      <xsd:simpleType>
        <xsd:restriction base="dms:Boolean"/>
      </xsd:simpleType>
    </xsd:element>
    <xsd:element name="LocMarketGroupTiers2" ma:index="74" nillable="true" ma:displayName="Loc Market Group Tiers" ma:internalName="LocMarketGroupTiers2" ma:readOnly="false">
      <xsd:simpleType>
        <xsd:restriction base="dms:Unknown"/>
      </xsd:simpleType>
    </xsd:element>
    <xsd:element name="LocNewPublishedVersionLookup" ma:index="75" nillable="true" ma:displayName="Loc New Published Version Lookup" ma:default="" ma:list="{7DD1DCEC-E449-43D3-891F-7DC62F62AD21}" ma:internalName="LocNewPublishedVersionLookup" ma:readOnly="true" ma:showField="NewPublishedVersion" ma:web="4873beb7-5857-4685-be1f-d57550cc96cc">
      <xsd:simpleType>
        <xsd:restriction base="dms:Lookup"/>
      </xsd:simpleType>
    </xsd:element>
    <xsd:element name="LocOverallHandbackStatusLookup" ma:index="76" nillable="true" ma:displayName="Loc Overall Handback Status" ma:default="" ma:list="{7DD1DCEC-E449-43D3-891F-7DC62F62AD21}" ma:internalName="LocOverallHandbackStatusLookup" ma:readOnly="true" ma:showField="OverallHandbackStatus" ma:web="4873beb7-5857-4685-be1f-d57550cc96cc">
      <xsd:simpleType>
        <xsd:restriction base="dms:Lookup"/>
      </xsd:simpleType>
    </xsd:element>
    <xsd:element name="LocOverallLocStatusLookup" ma:index="77" nillable="true" ma:displayName="Loc Overall Localize Status" ma:default="" ma:list="{7DD1DCEC-E449-43D3-891F-7DC62F62AD21}" ma:internalName="LocOverallLocStatusLookup" ma:readOnly="true" ma:showField="OverallLocStatus" ma:web="4873beb7-5857-4685-be1f-d57550cc96cc">
      <xsd:simpleType>
        <xsd:restriction base="dms:Lookup"/>
      </xsd:simpleType>
    </xsd:element>
    <xsd:element name="LocOverallPreviewStatusLookup" ma:index="78" nillable="true" ma:displayName="Loc Overall Preview Status" ma:default="" ma:list="{7DD1DCEC-E449-43D3-891F-7DC62F62AD21}" ma:internalName="LocOverallPreviewStatusLookup" ma:readOnly="true" ma:showField="OverallPreviewStatus" ma:web="4873beb7-5857-4685-be1f-d57550cc96cc">
      <xsd:simpleType>
        <xsd:restriction base="dms:Lookup"/>
      </xsd:simpleType>
    </xsd:element>
    <xsd:element name="LocOverallPublishStatusLookup" ma:index="79" nillable="true" ma:displayName="Loc Overall Publish Status" ma:default="" ma:list="{7DD1DCEC-E449-43D3-891F-7DC62F62AD21}" ma:internalName="LocOverallPublishStatusLookup" ma:readOnly="true" ma:showField="OverallPublishStatus" ma:web="4873beb7-5857-4685-be1f-d57550cc96cc">
      <xsd:simpleType>
        <xsd:restriction base="dms:Lookup"/>
      </xsd:simpleType>
    </xsd:element>
    <xsd:element name="IntlLocPriority" ma:index="80" nillable="true" ma:displayName="Loc Priority" ma:default="" ma:internalName="IntlLocPriority" ma:readOnly="false">
      <xsd:simpleType>
        <xsd:restriction base="dms:Unknown"/>
      </xsd:simpleType>
    </xsd:element>
    <xsd:element name="LocProcessedForHandoffsLookup" ma:index="81" nillable="true" ma:displayName="Loc Processed For Handoffs" ma:default="" ma:list="{7DD1DCEC-E449-43D3-891F-7DC62F62AD21}" ma:internalName="LocProcessedForHandoffsLookup" ma:readOnly="true" ma:showField="ProcessedForHandoffs" ma:web="4873beb7-5857-4685-be1f-d57550cc96cc">
      <xsd:simpleType>
        <xsd:restriction base="dms:Lookup"/>
      </xsd:simpleType>
    </xsd:element>
    <xsd:element name="LocProcessedForMarketsLookup" ma:index="82" nillable="true" ma:displayName="Loc Processed For Markets" ma:default="" ma:list="{7DD1DCEC-E449-43D3-891F-7DC62F62AD21}" ma:internalName="LocProcessedForMarketsLookup" ma:readOnly="true" ma:showField="ProcessedForMarkets" ma:web="4873beb7-5857-4685-be1f-d57550cc96cc">
      <xsd:simpleType>
        <xsd:restriction base="dms:Lookup"/>
      </xsd:simpleType>
    </xsd:element>
    <xsd:element name="LocPublishedDependentAssetsLookup" ma:index="83" nillable="true" ma:displayName="Loc Published Dependent Assets" ma:default="" ma:list="{7DD1DCEC-E449-43D3-891F-7DC62F62AD21}" ma:internalName="LocPublishedDependentAssetsLookup" ma:readOnly="true" ma:showField="PublishedDependentAssets" ma:web="4873beb7-5857-4685-be1f-d57550cc96cc">
      <xsd:simpleType>
        <xsd:restriction base="dms:Lookup"/>
      </xsd:simpleType>
    </xsd:element>
    <xsd:element name="LocPublishedLinkedAssetsLookup" ma:index="84" nillable="true" ma:displayName="Loc Published Linked Assets" ma:default="" ma:list="{7DD1DCEC-E449-43D3-891F-7DC62F62AD21}" ma:internalName="LocPublishedLinkedAssetsLookup" ma:readOnly="true" ma:showField="PublishedLinkedAssets" ma:web="4873beb7-5857-4685-be1f-d57550cc96cc">
      <xsd:simpleType>
        <xsd:restriction base="dms:Lookup"/>
      </xsd:simpleType>
    </xsd:element>
    <xsd:element name="LocRecommendedHandoff" ma:index="85" nillable="true" ma:displayName="Loc Recommended Handoff" ma:default="" ma:indexed="true" ma:internalName="LocRecommendedHandoff" ma:readOnly="false">
      <xsd:simpleType>
        <xsd:restriction base="dms:Text"/>
      </xsd:simpleType>
    </xsd:element>
    <xsd:element name="LocalizationTagsTaxHTField0" ma:index="87" nillable="true" ma:taxonomy="true" ma:internalName="LocalizationTagsTaxHTField0" ma:taxonomyFieldName="LocalizationTags" ma:displayName="Localization Tags" ma:readOnly="false" ma:default="" ma:fieldId="{00f02cb3-2c7c-424a-9c61-10e9b6878429}" ma:taxonomyMulti="true" ma:sspId="8f79753a-75d3-41f5-8ca3-40b843941b4f" ma:termSetId="5b7703a5-8e8b-4b58-8b31-1cea35331da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achineTranslated" ma:index="88" nillable="true" ma:displayName="Machine Translated" ma:default="" ma:internalName="MachineTranslated" ma:readOnly="false">
      <xsd:simpleType>
        <xsd:restriction base="dms:Boolean"/>
      </xsd:simpleType>
    </xsd:element>
    <xsd:element name="Manager" ma:index="89" nillable="true" ma:displayName="Manager" ma:hidden="true" ma:internalName="Manager" ma:readOnly="false">
      <xsd:simpleType>
        <xsd:restriction base="dms:Text"/>
      </xsd:simpleType>
    </xsd:element>
    <xsd:element name="Markets" ma:index="90" nillable="true" ma:displayName="Markets" ma:default="" ma:description="Leave blank to show in all markets" ma:list="{2FBD1B11-2ACE-4FDC-B5A3-635D4ADF6F1B}" ma:internalName="Markets" ma:readOnly="false" ma:showField="MarketName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ilestone" ma:index="91" nillable="true" ma:displayName="Milestone" ma:default="" ma:internalName="Milestone" ma:readOnly="false">
      <xsd:simpleType>
        <xsd:restriction base="dms:Unknown"/>
      </xsd:simpleType>
    </xsd:element>
    <xsd:element name="TPNamespace" ma:index="94" nillable="true" ma:displayName="Namespace" ma:default="" ma:internalName="TPNamespace">
      <xsd:simpleType>
        <xsd:restriction base="dms:Text"/>
      </xsd:simpleType>
    </xsd:element>
    <xsd:element name="NumericId" ma:index="95" nillable="true" ma:displayName="Numeric ID" ma:default="" ma:indexed="true" ma:internalName="NumericId" ma:readOnly="false">
      <xsd:simpleType>
        <xsd:restriction base="dms:Number"/>
      </xsd:simpleType>
    </xsd:element>
    <xsd:element name="NumOfRatingsLookup" ma:index="96" nillable="true" ma:displayName="NumOfRatings" ma:default="" ma:list="{9E343742-310B-4684-A24C-1D137CB4B230}" ma:internalName="NumOfRatingsLookup" ma:readOnly="true" ma:showField="NumOfRating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OCacheId" ma:index="97" nillable="true" ma:displayName="OOCacheId" ma:internalName="OOCacheId" ma:readOnly="false">
      <xsd:simpleType>
        <xsd:restriction base="dms:Text"/>
      </xsd:simpleType>
    </xsd:element>
    <xsd:element name="OpenTemplate" ma:index="98" nillable="true" ma:displayName="Open Template" ma:default="true" ma:internalName="OpenTemplate">
      <xsd:simpleType>
        <xsd:restriction base="dms:Boolean"/>
      </xsd:simpleType>
    </xsd:element>
    <xsd:element name="OriginAsset" ma:index="99" nillable="true" ma:displayName="Origin Asset" ma:default="" ma:internalName="OriginAsset" ma:readOnly="false">
      <xsd:simpleType>
        <xsd:restriction base="dms:Text"/>
      </xsd:simpleType>
    </xsd:element>
    <xsd:element name="OriginalRelease" ma:index="100" nillable="true" ma:displayName="Original Release" ma:default="15" ma:internalName="OriginalRelease" ma:readOnly="false">
      <xsd:simpleType>
        <xsd:restriction base="dms:Choice">
          <xsd:enumeration value="14"/>
          <xsd:enumeration value="15"/>
          <xsd:enumeration value="16"/>
        </xsd:restriction>
      </xsd:simpleType>
    </xsd:element>
    <xsd:element name="OriginalSourceMarket" ma:index="101" nillable="true" ma:displayName="Original Source Market Group" ma:default="" ma:internalName="OriginalSourceMarket" ma:readOnly="false">
      <xsd:simpleType>
        <xsd:restriction base="dms:Text"/>
      </xsd:simpleType>
    </xsd:element>
    <xsd:element name="OutputCachingOn" ma:index="102" nillable="true" ma:displayName="Output Caching" ma:default="true" ma:hidden="true" ma:internalName="OutputCachingOn" ma:readOnly="false">
      <xsd:simpleType>
        <xsd:restriction base="dms:Boolean"/>
      </xsd:simpleType>
    </xsd:element>
    <xsd:element name="ParentAssetId" ma:index="103" nillable="true" ma:displayName="Parent Asset Id" ma:default="" ma:internalName="ParentAssetId" ma:readOnly="false">
      <xsd:simpleType>
        <xsd:restriction base="dms:Text"/>
      </xsd:simpleType>
    </xsd:element>
    <xsd:element name="PlannedPubDate" ma:index="104" nillable="true" ma:displayName="Planned Publish Date" ma:default="" ma:indexed="true" ma:internalName="PlannedPubDate" ma:readOnly="false">
      <xsd:simpleType>
        <xsd:restriction base="dms:DateTime"/>
      </xsd:simpleType>
    </xsd:element>
    <xsd:element name="PolicheckWords" ma:index="105" nillable="true" ma:displayName="Policheck Words" ma:default="" ma:internalName="PolicheckWords" ma:readOnly="false">
      <xsd:simpleType>
        <xsd:restriction base="dms:Text"/>
      </xsd:simpleType>
    </xsd:element>
    <xsd:element name="BusinessGroup" ma:index="106" nillable="true" ma:displayName="Product Division Owner" ma:default="" ma:internalName="BusinessGroup" ma:readOnly="false">
      <xsd:simpleType>
        <xsd:restriction base="dms:Unknown"/>
      </xsd:simpleType>
    </xsd:element>
    <xsd:element name="UAProjectedTotalWords" ma:index="107" nillable="true" ma:displayName="Projected Word Count" ma:default="" ma:internalName="UAProjectedTotalWords" ma:readOnly="false">
      <xsd:simpleType>
        <xsd:restriction base="dms:Unknown"/>
      </xsd:simpleType>
    </xsd:element>
    <xsd:element name="Provider" ma:index="108" nillable="true" ma:displayName="Provider" ma:default="" ma:internalName="Provider" ma:readOnly="false">
      <xsd:simpleType>
        <xsd:restriction base="dms:Unknown"/>
      </xsd:simpleType>
    </xsd:element>
    <xsd:element name="Providers" ma:index="109" nillable="true" ma:displayName="Providers" ma:default="" ma:internalName="Providers">
      <xsd:simpleType>
        <xsd:restriction base="dms:Unknown"/>
      </xsd:simpleType>
    </xsd:element>
    <xsd:element name="PublishStatusLookup" ma:index="110" nillable="true" ma:displayName="Publish Status" ma:default="" ma:list="{9E343742-310B-4684-A24C-1D137CB4B230}" ma:internalName="PublishStatusLookup" ma:readOnly="false" ma:showField="PublishStatus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shTargets" ma:index="111" nillable="true" ma:displayName="Publish Target" ma:default="OfficeOnlineVNext" ma:internalName="PublishTargets" ma:readOnly="false">
      <xsd:simpleType>
        <xsd:restriction base="dms:Unknown"/>
      </xsd:simpleType>
    </xsd:element>
    <xsd:element name="RecommendationsModifier" ma:index="112" nillable="true" ma:displayName="Recommendations Modifier" ma:default="" ma:internalName="RecommendationsModifier" ma:readOnly="false">
      <xsd:simpleType>
        <xsd:restriction base="dms:Number"/>
      </xsd:simpleType>
    </xsd:element>
    <xsd:element name="ArtSampleDocs" ma:index="113" nillable="true" ma:displayName="Sample Docs" ma:default="" ma:hidden="true" ma:internalName="ArtSampleDocs" ma:readOnly="false">
      <xsd:simpleType>
        <xsd:restriction base="dms:Text"/>
      </xsd:simpleType>
    </xsd:element>
    <xsd:element name="ScenarioTagsTaxHTField0" ma:index="115" nillable="true" ma:taxonomy="true" ma:internalName="ScenarioTagsTaxHTField0" ma:taxonomyFieldName="ScenarioTags" ma:displayName="Scenarios" ma:readOnly="false" ma:default="" ma:fieldId="{93aef74d-6c78-4815-8310-51477dceeccc}" ma:taxonomyMulti="true" ma:sspId="8f79753a-75d3-41f5-8ca3-40b843941b4f" ma:termSetId="4b7d5f16-e2f2-4fc0-bab3-6e8b931e57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owIn" ma:index="117" nillable="true" ma:displayName="Show In" ma:default="Show everywhere" ma:internalName="ShowIn" ma:readOnly="false">
      <xsd:simpleType>
        <xsd:restriction base="dms:Choice">
          <xsd:enumeration value="Hide on web"/>
          <xsd:enumeration value="On Web no search"/>
          <xsd:enumeration value="Show everywhere"/>
          <xsd:enumeration value="Special use only"/>
        </xsd:restriction>
      </xsd:simpleType>
    </xsd:element>
    <xsd:element name="SourceTitle" ma:index="118" nillable="true" ma:displayName="Source Title" ma:default="" ma:indexed="true" ma:internalName="SourceTitle" ma:readOnly="false">
      <xsd:simpleType>
        <xsd:restriction base="dms:Text"/>
      </xsd:simpleType>
    </xsd:element>
    <xsd:element name="CSXSubmissionDate" ma:index="119" nillable="true" ma:displayName="Submission Date" ma:default="" ma:internalName="CSXSubmissionDate" ma:readOnly="false">
      <xsd:simpleType>
        <xsd:restriction base="dms:DateTime"/>
      </xsd:simpleType>
    </xsd:element>
    <xsd:element name="SubmitterId" ma:index="120" nillable="true" ma:displayName="Submitter ID" ma:default="" ma:internalName="SubmitterId" ma:readOnly="false">
      <xsd:simpleType>
        <xsd:restriction base="dms:Text"/>
      </xsd:simpleType>
    </xsd:element>
    <xsd:element name="TaxCatchAll" ma:index="121" nillable="true" ma:displayName="Taxonomy Catch All Column" ma:hidden="true" ma:list="{530f955b-6704-4601-bd83-f81d87f1e440}" ma:internalName="TaxCatchAll" ma:showField="CatchAllData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2" nillable="true" ma:displayName="Taxonomy Catch All Column1" ma:hidden="true" ma:list="{530f955b-6704-4601-bd83-f81d87f1e440}" ma:internalName="TaxCatchAllLabel" ma:readOnly="true" ma:showField="CatchAllDataLabel" ma:web="4873beb7-5857-4685-be1f-d57550cc96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emplateStatus" ma:index="123" nillable="true" ma:displayName="Template Status" ma:default="" ma:internalName="TemplateStatus">
      <xsd:simpleType>
        <xsd:restriction base="dms:Unknown"/>
      </xsd:simpleType>
    </xsd:element>
    <xsd:element name="TemplateTemplateType" ma:index="124" nillable="true" ma:displayName="Template Type" ma:default="" ma:internalName="TemplateTemplateType">
      <xsd:simpleType>
        <xsd:restriction base="dms:Unknown"/>
      </xsd:simpleType>
    </xsd:element>
    <xsd:element name="ThumbnailAssetId" ma:index="125" nillable="true" ma:displayName="Thumbnail Image Asset" ma:default="" ma:internalName="ThumbnailAssetId" ma:readOnly="false">
      <xsd:simpleType>
        <xsd:restriction base="dms:Text"/>
      </xsd:simpleType>
    </xsd:element>
    <xsd:element name="TimesCloned" ma:index="126" nillable="true" ma:displayName="Times Cloned" ma:default="" ma:internalName="TimesCloned" ma:readOnly="false">
      <xsd:simpleType>
        <xsd:restriction base="dms:Number"/>
      </xsd:simpleType>
    </xsd:element>
    <xsd:element name="TrustLevel" ma:index="128" nillable="true" ma:displayName="Trust Level" ma:default="1 Microsoft Managed Content" ma:internalName="TrustLevel" ma:readOnly="false">
      <xsd:simpleType>
        <xsd:restriction base="dms:Unknown"/>
      </xsd:simpleType>
    </xsd:element>
    <xsd:element name="UALocComments" ma:index="129" nillable="true" ma:displayName="UA Loc Comments" ma:default="" ma:internalName="UALocComments" ma:readOnly="false">
      <xsd:simpleType>
        <xsd:restriction base="dms:Note"/>
      </xsd:simpleType>
    </xsd:element>
    <xsd:element name="UALocRecommendation" ma:index="130" nillable="true" ma:displayName="UA Loc Recommendation" ma:default="Localize" ma:internalName="UALocRecommendation" ma:readOnly="false">
      <xsd:simpleType>
        <xsd:restriction base="dms:Choice">
          <xsd:enumeration value="Localize"/>
          <xsd:enumeration value="Never Localize"/>
          <xsd:enumeration value="Priority Localize"/>
        </xsd:restriction>
      </xsd:simpleType>
    </xsd:element>
    <xsd:element name="UANotes" ma:index="131" nillable="true" ma:displayName="UA Notes" ma:default="" ma:internalName="UANotes" ma:readOnly="false">
      <xsd:simpleType>
        <xsd:restriction base="dms:Note"/>
      </xsd:simpleType>
    </xsd:element>
    <xsd:element name="TPAppVersion" ma:index="132" nillable="true" ma:displayName="Version" ma:default="" ma:internalName="TPAppVersion">
      <xsd:simpleType>
        <xsd:restriction base="dms:Text"/>
      </xsd:simpleType>
    </xsd:element>
    <xsd:element name="VoteCount" ma:index="133" nillable="true" ma:displayName="Vote Count" ma:default="" ma:internalName="VoteCount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Content Type"/>
        <xsd:element ref="dc:title" minOccurs="0" maxOccurs="1" ma:index="12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rectSourceMarket xmlns="4873beb7-5857-4685-be1f-d57550cc96cc" xsi:nil="true"/>
    <ApprovalStatus xmlns="4873beb7-5857-4685-be1f-d57550cc96cc">InProgress</ApprovalStatus>
    <MarketSpecific xmlns="4873beb7-5857-4685-be1f-d57550cc96cc">false</MarketSpecific>
    <LocComments xmlns="4873beb7-5857-4685-be1f-d57550cc96cc" xsi:nil="true"/>
    <ThumbnailAssetId xmlns="4873beb7-5857-4685-be1f-d57550cc96cc" xsi:nil="true"/>
    <PrimaryImageGen xmlns="4873beb7-5857-4685-be1f-d57550cc96cc">true</PrimaryImageGen>
    <LegacyData xmlns="4873beb7-5857-4685-be1f-d57550cc96cc" xsi:nil="true"/>
    <LocRecommendedHandoff xmlns="4873beb7-5857-4685-be1f-d57550cc96cc" xsi:nil="true"/>
    <BusinessGroup xmlns="4873beb7-5857-4685-be1f-d57550cc96cc" xsi:nil="true"/>
    <BlockPublish xmlns="4873beb7-5857-4685-be1f-d57550cc96cc">false</BlockPublish>
    <TPFriendlyName xmlns="4873beb7-5857-4685-be1f-d57550cc96cc" xsi:nil="true"/>
    <NumericId xmlns="4873beb7-5857-4685-be1f-d57550cc96cc" xsi:nil="true"/>
    <APEditor xmlns="4873beb7-5857-4685-be1f-d57550cc96cc">
      <UserInfo>
        <DisplayName/>
        <AccountId xsi:nil="true"/>
        <AccountType/>
      </UserInfo>
    </APEditor>
    <SourceTitle xmlns="4873beb7-5857-4685-be1f-d57550cc96cc" xsi:nil="true"/>
    <OpenTemplate xmlns="4873beb7-5857-4685-be1f-d57550cc96cc">true</OpenTemplate>
    <UALocComments xmlns="4873beb7-5857-4685-be1f-d57550cc96cc" xsi:nil="true"/>
    <ParentAssetId xmlns="4873beb7-5857-4685-be1f-d57550cc96cc" xsi:nil="true"/>
    <IntlLangReviewDate xmlns="4873beb7-5857-4685-be1f-d57550cc96cc" xsi:nil="true"/>
    <FeatureTagsTaxHTField0 xmlns="4873beb7-5857-4685-be1f-d57550cc96cc">
      <Terms xmlns="http://schemas.microsoft.com/office/infopath/2007/PartnerControls"/>
    </FeatureTagsTaxHTField0>
    <PublishStatusLookup xmlns="4873beb7-5857-4685-be1f-d57550cc96cc">
      <Value>1366969</Value>
    </PublishStatusLookup>
    <Providers xmlns="4873beb7-5857-4685-be1f-d57550cc96cc" xsi:nil="true"/>
    <MachineTranslated xmlns="4873beb7-5857-4685-be1f-d57550cc96cc">false</MachineTranslated>
    <OriginalSourceMarket xmlns="4873beb7-5857-4685-be1f-d57550cc96cc" xsi:nil="true"/>
    <APDescription xmlns="4873beb7-5857-4685-be1f-d57550cc96cc">Ever wanted to know how much you're worth? This easy to use template will calculate that for you. Simply input your assets and liabilities and visually see the results.
</APDescription>
    <ClipArtFilename xmlns="4873beb7-5857-4685-be1f-d57550cc96cc" xsi:nil="true"/>
    <ContentItem xmlns="4873beb7-5857-4685-be1f-d57550cc96cc" xsi:nil="true"/>
    <TPInstallLocation xmlns="4873beb7-5857-4685-be1f-d57550cc96cc" xsi:nil="true"/>
    <PublishTargets xmlns="4873beb7-5857-4685-be1f-d57550cc96cc">OfficeOnlineVNext</PublishTargets>
    <TimesCloned xmlns="4873beb7-5857-4685-be1f-d57550cc96cc" xsi:nil="true"/>
    <AssetStart xmlns="4873beb7-5857-4685-be1f-d57550cc96cc">2011-12-14T23:39:00+00:00</AssetStart>
    <Provider xmlns="4873beb7-5857-4685-be1f-d57550cc96cc" xsi:nil="true"/>
    <AcquiredFrom xmlns="4873beb7-5857-4685-be1f-d57550cc96cc">Internal MS</AcquiredFrom>
    <FriendlyTitle xmlns="4873beb7-5857-4685-be1f-d57550cc96cc" xsi:nil="true"/>
    <LastHandOff xmlns="4873beb7-5857-4685-be1f-d57550cc96cc" xsi:nil="true"/>
    <TPClientViewer xmlns="4873beb7-5857-4685-be1f-d57550cc96cc" xsi:nil="true"/>
    <ShowIn xmlns="4873beb7-5857-4685-be1f-d57550cc96cc">Show everywhere</ShowIn>
    <UANotes xmlns="4873beb7-5857-4685-be1f-d57550cc96cc" xsi:nil="true"/>
    <TemplateStatus xmlns="4873beb7-5857-4685-be1f-d57550cc96cc">Complete</TemplateStatus>
    <InternalTagsTaxHTField0 xmlns="4873beb7-5857-4685-be1f-d57550cc96cc">
      <Terms xmlns="http://schemas.microsoft.com/office/infopath/2007/PartnerControls"/>
    </InternalTagsTaxHTField0>
    <CSXHash xmlns="4873beb7-5857-4685-be1f-d57550cc96cc" xsi:nil="true"/>
    <Downloads xmlns="4873beb7-5857-4685-be1f-d57550cc96cc">0</Downloads>
    <VoteCount xmlns="4873beb7-5857-4685-be1f-d57550cc96cc" xsi:nil="true"/>
    <OOCacheId xmlns="4873beb7-5857-4685-be1f-d57550cc96cc" xsi:nil="true"/>
    <IsDeleted xmlns="4873beb7-5857-4685-be1f-d57550cc96cc">false</IsDeleted>
    <AssetExpire xmlns="4873beb7-5857-4685-be1f-d57550cc96cc">2035-01-01T08:00:00+00:00</AssetExpire>
    <DSATActionTaken xmlns="4873beb7-5857-4685-be1f-d57550cc96cc" xsi:nil="true"/>
    <CSXSubmissionMarket xmlns="4873beb7-5857-4685-be1f-d57550cc96cc" xsi:nil="true"/>
    <TPExecutable xmlns="4873beb7-5857-4685-be1f-d57550cc96cc" xsi:nil="true"/>
    <SubmitterId xmlns="4873beb7-5857-4685-be1f-d57550cc96cc" xsi:nil="true"/>
    <EditorialTags xmlns="4873beb7-5857-4685-be1f-d57550cc96cc" xsi:nil="true"/>
    <ApprovalLog xmlns="4873beb7-5857-4685-be1f-d57550cc96cc" xsi:nil="true"/>
    <AssetType xmlns="4873beb7-5857-4685-be1f-d57550cc96cc">TP</AssetType>
    <BugNumber xmlns="4873beb7-5857-4685-be1f-d57550cc96cc" xsi:nil="true"/>
    <CSXSubmissionDate xmlns="4873beb7-5857-4685-be1f-d57550cc96cc" xsi:nil="true"/>
    <CSXUpdate xmlns="4873beb7-5857-4685-be1f-d57550cc96cc">false</CSXUpdate>
    <Milestone xmlns="4873beb7-5857-4685-be1f-d57550cc96cc" xsi:nil="true"/>
    <RecommendationsModifier xmlns="4873beb7-5857-4685-be1f-d57550cc96cc" xsi:nil="true"/>
    <OriginAsset xmlns="4873beb7-5857-4685-be1f-d57550cc96cc" xsi:nil="true"/>
    <TPComponent xmlns="4873beb7-5857-4685-be1f-d57550cc96cc" xsi:nil="true"/>
    <AssetId xmlns="4873beb7-5857-4685-be1f-d57550cc96cc">TP102802355</AssetId>
    <IntlLocPriority xmlns="4873beb7-5857-4685-be1f-d57550cc96cc" xsi:nil="true"/>
    <PolicheckWords xmlns="4873beb7-5857-4685-be1f-d57550cc96cc" xsi:nil="true"/>
    <TPLaunchHelpLink xmlns="4873beb7-5857-4685-be1f-d57550cc96cc" xsi:nil="true"/>
    <TPApplication xmlns="4873beb7-5857-4685-be1f-d57550cc96cc" xsi:nil="true"/>
    <CrawlForDependencies xmlns="4873beb7-5857-4685-be1f-d57550cc96cc">false</CrawlForDependencies>
    <HandoffToMSDN xmlns="4873beb7-5857-4685-be1f-d57550cc96cc" xsi:nil="true"/>
    <PlannedPubDate xmlns="4873beb7-5857-4685-be1f-d57550cc96cc" xsi:nil="true"/>
    <IntlLangReviewer xmlns="4873beb7-5857-4685-be1f-d57550cc96cc" xsi:nil="true"/>
    <TrustLevel xmlns="4873beb7-5857-4685-be1f-d57550cc96cc">1 Microsoft Managed Content</TrustLevel>
    <LocLastLocAttemptVersionLookup xmlns="4873beb7-5857-4685-be1f-d57550cc96cc">712748</LocLastLocAttemptVersionLookup>
    <IsSearchable xmlns="4873beb7-5857-4685-be1f-d57550cc96cc">true</IsSearchable>
    <TemplateTemplateType xmlns="4873beb7-5857-4685-be1f-d57550cc96cc">Excel Spreadsheet Template</TemplateTemplateType>
    <CampaignTagsTaxHTField0 xmlns="4873beb7-5857-4685-be1f-d57550cc96cc">
      <Terms xmlns="http://schemas.microsoft.com/office/infopath/2007/PartnerControls"/>
    </CampaignTagsTaxHTField0>
    <TPNamespace xmlns="4873beb7-5857-4685-be1f-d57550cc96cc" xsi:nil="true"/>
    <TaxCatchAll xmlns="4873beb7-5857-4685-be1f-d57550cc96cc"/>
    <Markets xmlns="4873beb7-5857-4685-be1f-d57550cc96cc"/>
    <UAProjectedTotalWords xmlns="4873beb7-5857-4685-be1f-d57550cc96cc" xsi:nil="true"/>
    <IntlLangReview xmlns="4873beb7-5857-4685-be1f-d57550cc96cc">false</IntlLangReview>
    <OutputCachingOn xmlns="4873beb7-5857-4685-be1f-d57550cc96cc">false</OutputCachingOn>
    <AverageRating xmlns="4873beb7-5857-4685-be1f-d57550cc96cc" xsi:nil="true"/>
    <APAuthor xmlns="4873beb7-5857-4685-be1f-d57550cc96cc">
      <UserInfo>
        <DisplayName>REDMOND\v-aptall</DisplayName>
        <AccountId>2566</AccountId>
        <AccountType/>
      </UserInfo>
    </APAuthor>
    <LocManualTestRequired xmlns="4873beb7-5857-4685-be1f-d57550cc96cc">false</LocManualTestRequired>
    <TPCommandLine xmlns="4873beb7-5857-4685-be1f-d57550cc96cc" xsi:nil="true"/>
    <TPAppVersion xmlns="4873beb7-5857-4685-be1f-d57550cc96cc" xsi:nil="true"/>
    <EditorialStatus xmlns="4873beb7-5857-4685-be1f-d57550cc96cc">Complete</EditorialStatus>
    <LastModifiedDateTime xmlns="4873beb7-5857-4685-be1f-d57550cc96cc" xsi:nil="true"/>
    <ScenarioTagsTaxHTField0 xmlns="4873beb7-5857-4685-be1f-d57550cc96cc">
      <Terms xmlns="http://schemas.microsoft.com/office/infopath/2007/PartnerControls"/>
    </ScenarioTagsTaxHTField0>
    <OriginalRelease xmlns="4873beb7-5857-4685-be1f-d57550cc96cc">14</OriginalRelease>
    <TPLaunchHelpLinkType xmlns="4873beb7-5857-4685-be1f-d57550cc96cc">Template</TPLaunchHelpLinkType>
    <LocalizationTagsTaxHTField0 xmlns="4873beb7-5857-4685-be1f-d57550cc96cc">
      <Terms xmlns="http://schemas.microsoft.com/office/infopath/2007/PartnerControls"/>
    </LocalizationTagsTaxHTField0>
    <UACurrentWords xmlns="4873beb7-5857-4685-be1f-d57550cc96cc" xsi:nil="true"/>
    <ArtSampleDocs xmlns="4873beb7-5857-4685-be1f-d57550cc96cc" xsi:nil="true"/>
    <UALocRecommendation xmlns="4873beb7-5857-4685-be1f-d57550cc96cc">Localize</UALocRecommendation>
    <Manager xmlns="4873beb7-5857-4685-be1f-d57550cc96cc" xsi:nil="true"/>
    <LocMarketGroupTiers2 xmlns="4873beb7-5857-4685-be1f-d57550cc96cc" xsi:nil="true"/>
  </documentManagement>
</p:properties>
</file>

<file path=customXml/itemProps1.xml><?xml version="1.0" encoding="utf-8"?>
<ds:datastoreItem xmlns:ds="http://schemas.openxmlformats.org/officeDocument/2006/customXml" ds:itemID="{EE88339C-284F-4790-A890-8F28ACD3AC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4D6CDC-838F-4539-8BCB-62707D8710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73beb7-5857-4685-be1f-d57550cc96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3133EA-3230-4678-97BB-C7E816A5227B}">
  <ds:schemaRefs>
    <ds:schemaRef ds:uri="http://schemas.microsoft.com/office/2006/metadata/properties"/>
    <ds:schemaRef ds:uri="http://schemas.microsoft.com/office/infopath/2007/PartnerControls"/>
    <ds:schemaRef ds:uri="4873beb7-5857-4685-be1f-d57550cc96c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Assets</vt:lpstr>
      <vt:lpstr>Liabilities</vt:lpstr>
      <vt:lpstr>calculations</vt:lpstr>
      <vt:lpstr>Cashflow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lastPrinted>2017-10-28T10:15:01Z</cp:lastPrinted>
  <dcterms:created xsi:type="dcterms:W3CDTF">2012-05-24T22:25:18Z</dcterms:created>
  <dcterms:modified xsi:type="dcterms:W3CDTF">2017-12-11T07:09:49Z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ternalTags">
    <vt:lpwstr/>
  </property>
  <property fmtid="{D5CDD505-2E9C-101B-9397-08002B2CF9AE}" pid="3" name="ContentTypeId">
    <vt:lpwstr>0x0101006EDDDB5EE6D98C44930B742096920B300400F5B6D36B3EF94B4E9A635CDF2A18F5B8</vt:lpwstr>
  </property>
  <property fmtid="{D5CDD505-2E9C-101B-9397-08002B2CF9AE}" pid="4" name="FeatureTags">
    <vt:lpwstr/>
  </property>
  <property fmtid="{D5CDD505-2E9C-101B-9397-08002B2CF9AE}" pid="5" name="LocalizationTags">
    <vt:lpwstr/>
  </property>
  <property fmtid="{D5CDD505-2E9C-101B-9397-08002B2CF9AE}" pid="6" name="CampaignTags">
    <vt:lpwstr/>
  </property>
  <property fmtid="{D5CDD505-2E9C-101B-9397-08002B2CF9AE}" pid="7" name="ScenarioTags">
    <vt:lpwstr/>
  </property>
</Properties>
</file>